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imspp.sharepoint.com/sites/ACE/Shared Documents/Plan and Schedule/Work Plan/2025/Adult_Assessment_WorkPlan/"/>
    </mc:Choice>
  </mc:AlternateContent>
  <xr:revisionPtr revIDLastSave="625" documentId="11_BE76DFC9DCFDF47447E01620E0C3DC74D43A2F0C" xr6:coauthVersionLast="47" xr6:coauthVersionMax="47" xr10:uidLastSave="{B17CDE34-51AA-4523-86B0-EDC48A92FB58}"/>
  <bookViews>
    <workbookView xWindow="-120" yWindow="-120" windowWidth="29040" windowHeight="17520" xr2:uid="{00000000-000D-0000-FFFF-FFFF00000000}"/>
  </bookViews>
  <sheets>
    <sheet name="Combined_TrapSites" sheetId="1" r:id="rId1"/>
  </sheets>
  <definedNames>
    <definedName name="_xlnm._FilterDatabase" localSheetId="0" hidden="1">Combined_TrapSites!$A$1:$P$62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2" i="1"/>
  <c r="P3" i="1"/>
  <c r="P4" i="1"/>
  <c r="P12" i="1"/>
  <c r="P18" i="1"/>
  <c r="P19" i="1"/>
  <c r="P20" i="1"/>
  <c r="P23" i="1"/>
  <c r="P26" i="1"/>
  <c r="P27" i="1"/>
  <c r="P30" i="1"/>
  <c r="P28" i="1"/>
  <c r="P32" i="1"/>
  <c r="P31" i="1"/>
  <c r="P38" i="1"/>
  <c r="P39" i="1"/>
  <c r="P40" i="1"/>
  <c r="P53" i="1"/>
  <c r="P59" i="1"/>
  <c r="P60" i="1"/>
  <c r="P61" i="1"/>
  <c r="P62" i="1"/>
  <c r="P63" i="1"/>
  <c r="P64" i="1"/>
  <c r="P69" i="1"/>
  <c r="P65" i="1"/>
  <c r="P70" i="1"/>
  <c r="P71" i="1"/>
  <c r="P72" i="1"/>
  <c r="P2" i="1"/>
</calcChain>
</file>

<file path=xl/sharedStrings.xml><?xml version="1.0" encoding="utf-8"?>
<sst xmlns="http://schemas.openxmlformats.org/spreadsheetml/2006/main" count="647" uniqueCount="180">
  <si>
    <t>Release Point</t>
  </si>
  <si>
    <t>Superior</t>
  </si>
  <si>
    <t>Tahquamenon River</t>
  </si>
  <si>
    <t>M-123 Rd crossing (Paradise)</t>
  </si>
  <si>
    <t>Betsy River</t>
  </si>
  <si>
    <t>Whitefish Point Rd crossing</t>
  </si>
  <si>
    <t>Mouth</t>
  </si>
  <si>
    <t>Misery River</t>
  </si>
  <si>
    <t>Misery Bay Rd park</t>
  </si>
  <si>
    <t>Bad River</t>
  </si>
  <si>
    <t>Government Rd crossing</t>
  </si>
  <si>
    <t>Brule River</t>
  </si>
  <si>
    <t>Brule River Rd</t>
  </si>
  <si>
    <t>Middle River</t>
  </si>
  <si>
    <t>Middle River Rd</t>
  </si>
  <si>
    <t>Michigan</t>
  </si>
  <si>
    <t>Manistique River</t>
  </si>
  <si>
    <t>Traders Dr (boat launch)</t>
  </si>
  <si>
    <t>Peshtigo River</t>
  </si>
  <si>
    <t xml:space="preserve">Boat launch off County Rd BB </t>
  </si>
  <si>
    <t xml:space="preserve">End of Pointe Dr </t>
  </si>
  <si>
    <t>Betsie River</t>
  </si>
  <si>
    <t>Grace Rd crossing</t>
  </si>
  <si>
    <t>Boardman River</t>
  </si>
  <si>
    <t>North Park Street boat launch</t>
  </si>
  <si>
    <t>North Shore Marina Berwyck St.</t>
  </si>
  <si>
    <t>River Rd. dead end (Rainbow Bend)</t>
  </si>
  <si>
    <t>St. Joseph River</t>
  </si>
  <si>
    <t>Hwy M-63 St Joseph</t>
  </si>
  <si>
    <t>Water St (DNR station @ fishermans park)</t>
  </si>
  <si>
    <t>Huron</t>
  </si>
  <si>
    <t>Cheboygan River</t>
  </si>
  <si>
    <t>DNR marina at US-23 crossing</t>
  </si>
  <si>
    <t>Ocqueoc River</t>
  </si>
  <si>
    <t>Ocqueoc Rivermouth boat launch</t>
  </si>
  <si>
    <t>Turtle Rd crossing</t>
  </si>
  <si>
    <t xml:space="preserve">Southbound shipping channel across from Clydes. </t>
  </si>
  <si>
    <t>At Compensating Gates</t>
  </si>
  <si>
    <t>Erie</t>
  </si>
  <si>
    <t>Cattaraugus Creek</t>
  </si>
  <si>
    <t>4 Mile Level Rd. at US 90 (dirt 2-track leads down to river)</t>
  </si>
  <si>
    <t>Hwy 528 Rd crossing</t>
  </si>
  <si>
    <t>Conneaut Creek</t>
  </si>
  <si>
    <t>Giffey Road Crossing</t>
  </si>
  <si>
    <t>Ontario</t>
  </si>
  <si>
    <t>Liberty St boat launch</t>
  </si>
  <si>
    <t>Centrerville Rd (Bridge St) crossing</t>
  </si>
  <si>
    <t>Sterling Creek</t>
  </si>
  <si>
    <t>A</t>
  </si>
  <si>
    <t>B</t>
  </si>
  <si>
    <t>C</t>
  </si>
  <si>
    <t>D</t>
  </si>
  <si>
    <t>E</t>
  </si>
  <si>
    <t>F</t>
  </si>
  <si>
    <t>G</t>
  </si>
  <si>
    <t>H</t>
  </si>
  <si>
    <t>Rock River (Alger)</t>
  </si>
  <si>
    <t>Silver River (Baraga)</t>
  </si>
  <si>
    <t>Falls River</t>
  </si>
  <si>
    <t>Firesteel River</t>
  </si>
  <si>
    <t>Carp Lake River</t>
  </si>
  <si>
    <t>Manistee River</t>
  </si>
  <si>
    <t>Grand River (MI)</t>
  </si>
  <si>
    <t>Trail Creek (IN)</t>
  </si>
  <si>
    <t>East Augres River</t>
  </si>
  <si>
    <t>St. Marys River</t>
  </si>
  <si>
    <t>Grand River (OH)</t>
  </si>
  <si>
    <t>Black River (NY)</t>
  </si>
  <si>
    <t>Salmon River</t>
  </si>
  <si>
    <r>
      <t xml:space="preserve">Old State Road(122) </t>
    </r>
    <r>
      <rPr>
        <sz val="11"/>
        <color rgb="FFFF0000"/>
        <rFont val="Calibri"/>
        <family val="2"/>
        <scheme val="minor"/>
      </rPr>
      <t>Not below Positve Trib.</t>
    </r>
  </si>
  <si>
    <t>Traverse River</t>
  </si>
  <si>
    <t>near Lake Linden - Gay Rd.</t>
  </si>
  <si>
    <t>100 m Upstream of Big Traverse Road</t>
  </si>
  <si>
    <t>250 m upstream of Site B</t>
  </si>
  <si>
    <t>SupCon Control trap Gay Lake Linden</t>
  </si>
  <si>
    <t>SupCon Control trap Silver Creek Confluence</t>
  </si>
  <si>
    <t>at Lower Tahquamenon Falls</t>
  </si>
  <si>
    <t>at Shelldrake Dam</t>
  </si>
  <si>
    <t>at private dam below M-28</t>
  </si>
  <si>
    <t>at Silver Falls</t>
  </si>
  <si>
    <t>at Lower Falls</t>
  </si>
  <si>
    <t>at sea lamprey barrier above Sec. 15-22 line Rd.</t>
  </si>
  <si>
    <t>above Hardy Able Camp Road</t>
  </si>
  <si>
    <t>at Bad River Falls</t>
  </si>
  <si>
    <t>at sea lamprey barrier</t>
  </si>
  <si>
    <t>at sea lamprey barrier 100 yds above Hwy 13 bridge</t>
  </si>
  <si>
    <t>at Manistique Paper Co. dam</t>
  </si>
  <si>
    <t>at Wisconsin Public Service dam in Peshtigo</t>
  </si>
  <si>
    <t>off Wilderness Rd at old dam 350 yds above mouth</t>
  </si>
  <si>
    <t>at Union St. dam</t>
  </si>
  <si>
    <t>Kids Creek at Wadsworth St. Bridge</t>
  </si>
  <si>
    <t>at Homestead dam</t>
  </si>
  <si>
    <t>at Tippy Dam</t>
  </si>
  <si>
    <t>at dam in Grand Rapids</t>
  </si>
  <si>
    <t>at Rockford Dam on Rogue R.</t>
  </si>
  <si>
    <t>Sand Creek below Linden Dr. crossing</t>
  </si>
  <si>
    <t>Bass R. along S. Cedar Dr.</t>
  </si>
  <si>
    <t>Crockery Cr. at Ensley Rd. crossing</t>
  </si>
  <si>
    <t>Norris Cr. along Johnson Rd.</t>
  </si>
  <si>
    <t>at Berrien Springs dam</t>
  </si>
  <si>
    <t>Sea lamprey barrier at Springland Ave.</t>
  </si>
  <si>
    <t>at dam in Cheboygan</t>
  </si>
  <si>
    <t>at sea lamprey barrier below Ocqueoc Lake Rd.</t>
  </si>
  <si>
    <t>at old Corps of Engineers power plant</t>
  </si>
  <si>
    <t>at new Corps of Engineers power plant</t>
  </si>
  <si>
    <t>at Edison Sault power plant</t>
  </si>
  <si>
    <t>at Compensating Gates (Gate 16)</t>
  </si>
  <si>
    <t>at Village of Springville power house</t>
  </si>
  <si>
    <t>E. Br. Conneaut Creek at RR crossing</t>
  </si>
  <si>
    <t>W. Br. Conneaut Creek at Knapp Rd.</t>
  </si>
  <si>
    <t>Below Fish Creek</t>
  </si>
  <si>
    <t>Below Fish Road</t>
  </si>
  <si>
    <t>at Harpersfield dam</t>
  </si>
  <si>
    <t>at Dexter hydropower plant</t>
  </si>
  <si>
    <t>at dam in Sterling</t>
  </si>
  <si>
    <t>I</t>
  </si>
  <si>
    <t>J</t>
  </si>
  <si>
    <t>K</t>
  </si>
  <si>
    <t>L</t>
  </si>
  <si>
    <t>O</t>
  </si>
  <si>
    <t>P</t>
  </si>
  <si>
    <t>Q</t>
  </si>
  <si>
    <t>Potato River</t>
  </si>
  <si>
    <t>Cranberry River (Ontonagon)</t>
  </si>
  <si>
    <t>Millecoquins River</t>
  </si>
  <si>
    <t>Whitefish River</t>
  </si>
  <si>
    <t>Black Mallard River</t>
  </si>
  <si>
    <t>Long Lake Creek</t>
  </si>
  <si>
    <t>Tawas Lake Outlet</t>
  </si>
  <si>
    <t>Downstream Hibblen Road</t>
  </si>
  <si>
    <t>Upstream Hibblen Road</t>
  </si>
  <si>
    <t>1.5 miles upstream of mouth</t>
  </si>
  <si>
    <t>250 m upstream of site A</t>
  </si>
  <si>
    <t>Furlong Creek upstream of Indian Trail Road</t>
  </si>
  <si>
    <t>Furlong Creek 100 m upstream of Site A</t>
  </si>
  <si>
    <t>Bills Creek at Footbridge</t>
  </si>
  <si>
    <t>Bills Creek 100 m upstream of Site C</t>
  </si>
  <si>
    <t>Pigeon River, Skiera Rd</t>
  </si>
  <si>
    <t>Pigeon River, M-68</t>
  </si>
  <si>
    <t>Pigeon River, Afton Rd</t>
  </si>
  <si>
    <t>Pigeon River, Webb Rd</t>
  </si>
  <si>
    <t>Sturgeon River, Fisherwoods Rd</t>
  </si>
  <si>
    <t>Sturgeon River, White Rd</t>
  </si>
  <si>
    <t>Sturgeon River, Haakwood State Park</t>
  </si>
  <si>
    <t>Maple River, Maple River Rd</t>
  </si>
  <si>
    <t>Maple River, Woodlawn Rd</t>
  </si>
  <si>
    <t>Maple River, US-31</t>
  </si>
  <si>
    <t>US-23</t>
  </si>
  <si>
    <t>Carp Creek Rd</t>
  </si>
  <si>
    <t>Monaghan Point Rd</t>
  </si>
  <si>
    <t>Turnbull Mill Rd</t>
  </si>
  <si>
    <t>Silver Creek, Small Rd</t>
  </si>
  <si>
    <t>Silver Creek, Brooks Rd</t>
  </si>
  <si>
    <t>Davison Rd - Private property with permission</t>
  </si>
  <si>
    <t>TrapLat</t>
  </si>
  <si>
    <t>TrapLong</t>
  </si>
  <si>
    <t>ReleaseLat</t>
  </si>
  <si>
    <t>ReleaseLong</t>
  </si>
  <si>
    <t>N/A</t>
  </si>
  <si>
    <t>SupCon</t>
  </si>
  <si>
    <t>Purpose</t>
  </si>
  <si>
    <t>Agency</t>
  </si>
  <si>
    <t>Index</t>
  </si>
  <si>
    <t>Service</t>
  </si>
  <si>
    <t>Non</t>
  </si>
  <si>
    <t>KBIC</t>
  </si>
  <si>
    <t>KBIC/USGS</t>
  </si>
  <si>
    <t>GLIFWC</t>
  </si>
  <si>
    <t>USGS</t>
  </si>
  <si>
    <t>TraptoRelease(Mi)</t>
  </si>
  <si>
    <t>TraptoMouth(Mi)</t>
  </si>
  <si>
    <t>ReleasetoMouth(Mi)</t>
  </si>
  <si>
    <t>TrapSite</t>
  </si>
  <si>
    <t>TrapSiteDescription</t>
  </si>
  <si>
    <t>Lake</t>
  </si>
  <si>
    <t>LakeName</t>
  </si>
  <si>
    <t>Stream</t>
  </si>
  <si>
    <t>StreamName</t>
  </si>
  <si>
    <t>Number</t>
  </si>
  <si>
    <t>MapLabel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</si>
</sst>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right" wrapText="1"/>
    </xf>
    <xf numFmtId="0" fontId="0" fillId="0" borderId="0" xfId="0" applyFill="1" applyBorder="1"/>
    <xf numFmtId="0" fontId="2" fillId="0" borderId="0" xfId="1" applyFont="1" applyFill="1" applyBorder="1" applyAlignment="1">
      <alignment wrapText="1"/>
    </xf>
    <xf numFmtId="164" fontId="0" fillId="0" borderId="0" xfId="0" applyNumberFormat="1" applyFill="1" applyBorder="1"/>
    <xf numFmtId="0" fontId="2" fillId="0" borderId="0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</cellXfs>
  <cellStyles count="3">
    <cellStyle name="Normal" xfId="0" builtinId="0"/>
    <cellStyle name="Normal_2024TrapSites" xfId="1" xr:uid="{8BEAB92E-3E1B-4B47-9B86-81EB5E0D279C}"/>
    <cellStyle name="Normal_Sheet3" xfId="2" xr:uid="{68D572C5-4C96-4C9F-A991-1D5CB7CBD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zoomScale="80" zoomScaleNormal="80" workbookViewId="0">
      <selection activeCell="L20" sqref="L20"/>
    </sheetView>
  </sheetViews>
  <sheetFormatPr defaultColWidth="9.140625" defaultRowHeight="15" customHeight="1" x14ac:dyDescent="0.25"/>
  <cols>
    <col min="1" max="1" width="12.42578125" style="4" customWidth="1"/>
    <col min="2" max="2" width="16.42578125" style="1" customWidth="1"/>
    <col min="3" max="3" width="8.140625" style="4" bestFit="1" customWidth="1"/>
    <col min="4" max="4" width="27" style="4" bestFit="1" customWidth="1"/>
    <col min="5" max="5" width="10.140625" style="4" bestFit="1" customWidth="1"/>
    <col min="6" max="6" width="47.140625" style="4" bestFit="1" customWidth="1"/>
    <col min="7" max="8" width="10.140625" style="1" customWidth="1"/>
    <col min="9" max="9" width="10.5703125" style="1" customWidth="1"/>
    <col min="10" max="10" width="16.85546875" style="1" customWidth="1"/>
    <col min="11" max="11" width="12.140625" style="1" bestFit="1" customWidth="1"/>
    <col min="12" max="12" width="13.7109375" style="1" bestFit="1" customWidth="1"/>
    <col min="13" max="13" width="57.85546875" style="1" customWidth="1"/>
    <col min="14" max="14" width="25.85546875" style="1" hidden="1" customWidth="1"/>
    <col min="15" max="15" width="16" style="1" hidden="1" customWidth="1"/>
    <col min="16" max="16" width="17.7109375" style="1" hidden="1" customWidth="1"/>
    <col min="17" max="17" width="27" style="4" hidden="1" customWidth="1"/>
    <col min="18" max="18" width="34.7109375" style="1" hidden="1" customWidth="1"/>
    <col min="19" max="16384" width="9.140625" style="1"/>
  </cols>
  <sheetData>
    <row r="1" spans="1:18" ht="15" customHeight="1" x14ac:dyDescent="0.25">
      <c r="A1" s="9" t="s">
        <v>174</v>
      </c>
      <c r="B1" s="10" t="s">
        <v>175</v>
      </c>
      <c r="C1" s="9" t="s">
        <v>176</v>
      </c>
      <c r="D1" s="9" t="s">
        <v>177</v>
      </c>
      <c r="E1" s="9" t="s">
        <v>172</v>
      </c>
      <c r="F1" s="9" t="s">
        <v>173</v>
      </c>
      <c r="G1" s="10" t="s">
        <v>154</v>
      </c>
      <c r="H1" s="10" t="s">
        <v>155</v>
      </c>
      <c r="I1" s="11" t="s">
        <v>160</v>
      </c>
      <c r="J1" s="11" t="s">
        <v>161</v>
      </c>
      <c r="K1" s="10" t="s">
        <v>156</v>
      </c>
      <c r="L1" s="10" t="s">
        <v>157</v>
      </c>
      <c r="M1" s="10" t="s">
        <v>0</v>
      </c>
      <c r="N1" s="10" t="s">
        <v>169</v>
      </c>
      <c r="O1" s="10" t="s">
        <v>170</v>
      </c>
      <c r="P1" s="10" t="s">
        <v>171</v>
      </c>
      <c r="Q1" s="9" t="s">
        <v>178</v>
      </c>
      <c r="R1" s="10" t="s">
        <v>179</v>
      </c>
    </row>
    <row r="2" spans="1:18" ht="15" customHeight="1" x14ac:dyDescent="0.25">
      <c r="A2" s="3">
        <v>1</v>
      </c>
      <c r="B2" s="1" t="s">
        <v>1</v>
      </c>
      <c r="C2" s="3">
        <v>22</v>
      </c>
      <c r="D2" s="5" t="s">
        <v>2</v>
      </c>
      <c r="E2" s="5" t="s">
        <v>48</v>
      </c>
      <c r="F2" s="5" t="s">
        <v>76</v>
      </c>
      <c r="G2" s="3">
        <v>46.604280000000003</v>
      </c>
      <c r="H2" s="3">
        <v>-85.206680000000006</v>
      </c>
      <c r="I2" s="6" t="s">
        <v>162</v>
      </c>
      <c r="J2" s="4" t="s">
        <v>163</v>
      </c>
      <c r="K2" s="2">
        <v>46.556699999999999</v>
      </c>
      <c r="L2" s="2">
        <v>-85.031840000000003</v>
      </c>
      <c r="M2" s="1" t="s">
        <v>3</v>
      </c>
      <c r="N2" s="1">
        <v>16.5</v>
      </c>
      <c r="O2" s="1">
        <v>16.5</v>
      </c>
      <c r="P2" s="1">
        <f>O2-N2</f>
        <v>0</v>
      </c>
      <c r="Q2" s="5">
        <v>1</v>
      </c>
      <c r="R2" t="str">
        <f>Q2&amp;"  "&amp;D2&amp;" "&amp;E2</f>
        <v>1  Tahquamenon River A</v>
      </c>
    </row>
    <row r="3" spans="1:18" ht="15" customHeight="1" x14ac:dyDescent="0.25">
      <c r="A3" s="3">
        <v>1</v>
      </c>
      <c r="B3" s="1" t="s">
        <v>1</v>
      </c>
      <c r="C3" s="3">
        <v>27</v>
      </c>
      <c r="D3" s="5" t="s">
        <v>4</v>
      </c>
      <c r="E3" s="5" t="s">
        <v>48</v>
      </c>
      <c r="F3" s="5" t="s">
        <v>77</v>
      </c>
      <c r="G3" s="3">
        <v>46.711109999999998</v>
      </c>
      <c r="H3" s="3">
        <v>-85.065460000000002</v>
      </c>
      <c r="I3" s="6" t="s">
        <v>162</v>
      </c>
      <c r="J3" s="4" t="s">
        <v>163</v>
      </c>
      <c r="K3" s="2">
        <v>46.675339999999998</v>
      </c>
      <c r="L3" s="2">
        <v>-85.033569999999997</v>
      </c>
      <c r="M3" s="1" t="s">
        <v>5</v>
      </c>
      <c r="N3" s="1">
        <v>9.4499999999999993</v>
      </c>
      <c r="O3" s="1">
        <v>9.9</v>
      </c>
      <c r="P3" s="1">
        <f>O3-N3</f>
        <v>0.45000000000000107</v>
      </c>
      <c r="Q3" s="5">
        <v>2</v>
      </c>
      <c r="R3" t="str">
        <f t="shared" ref="R3:R66" si="0">Q3&amp;"  "&amp;D3&amp;" "&amp;E3</f>
        <v>2  Betsy River A</v>
      </c>
    </row>
    <row r="4" spans="1:18" ht="15" customHeight="1" x14ac:dyDescent="0.25">
      <c r="A4" s="3">
        <v>1</v>
      </c>
      <c r="B4" s="1" t="s">
        <v>1</v>
      </c>
      <c r="C4" s="3">
        <v>115</v>
      </c>
      <c r="D4" s="5" t="s">
        <v>56</v>
      </c>
      <c r="E4" s="5" t="s">
        <v>48</v>
      </c>
      <c r="F4" s="5" t="s">
        <v>78</v>
      </c>
      <c r="G4" s="3">
        <v>46.46425</v>
      </c>
      <c r="H4" s="3">
        <v>-86.916499999999999</v>
      </c>
      <c r="I4" s="6" t="s">
        <v>162</v>
      </c>
      <c r="J4" s="4" t="s">
        <v>163</v>
      </c>
      <c r="K4" s="2">
        <v>46.464669999999998</v>
      </c>
      <c r="L4" s="2">
        <v>-86.916219999999996</v>
      </c>
      <c r="M4" s="1" t="s">
        <v>6</v>
      </c>
      <c r="N4" s="1">
        <v>0.05</v>
      </c>
      <c r="O4" s="1">
        <v>0.05</v>
      </c>
      <c r="P4" s="1">
        <f>O4-N4</f>
        <v>0</v>
      </c>
      <c r="Q4" s="5">
        <v>3</v>
      </c>
      <c r="R4" t="str">
        <f t="shared" si="0"/>
        <v>3  Rock River (Alger) A</v>
      </c>
    </row>
    <row r="5" spans="1:18" ht="15" customHeight="1" x14ac:dyDescent="0.25">
      <c r="A5" s="3">
        <v>1</v>
      </c>
      <c r="B5" s="1" t="s">
        <v>1</v>
      </c>
      <c r="C5" s="3">
        <v>190</v>
      </c>
      <c r="D5" s="5" t="s">
        <v>57</v>
      </c>
      <c r="E5" s="5" t="s">
        <v>48</v>
      </c>
      <c r="F5" s="5" t="s">
        <v>79</v>
      </c>
      <c r="G5" s="3">
        <v>46.793486483000002</v>
      </c>
      <c r="H5" s="3">
        <v>-88.336388905999996</v>
      </c>
      <c r="I5" s="6" t="s">
        <v>164</v>
      </c>
      <c r="J5" s="4" t="s">
        <v>165</v>
      </c>
      <c r="K5" s="1" t="s">
        <v>158</v>
      </c>
      <c r="L5" s="1" t="s">
        <v>158</v>
      </c>
      <c r="M5" s="1" t="s">
        <v>158</v>
      </c>
      <c r="N5" s="1" t="s">
        <v>158</v>
      </c>
      <c r="O5" s="1" t="s">
        <v>158</v>
      </c>
      <c r="Q5" s="5">
        <v>4</v>
      </c>
      <c r="R5" t="str">
        <f t="shared" si="0"/>
        <v>4  Silver River (Baraga) A</v>
      </c>
    </row>
    <row r="6" spans="1:18" ht="15" customHeight="1" x14ac:dyDescent="0.25">
      <c r="A6" s="3">
        <v>1</v>
      </c>
      <c r="B6" s="1" t="s">
        <v>1</v>
      </c>
      <c r="C6" s="3">
        <v>194</v>
      </c>
      <c r="D6" s="5" t="s">
        <v>58</v>
      </c>
      <c r="E6" s="5" t="s">
        <v>48</v>
      </c>
      <c r="F6" s="5" t="s">
        <v>80</v>
      </c>
      <c r="G6" s="3">
        <v>46.752701346999999</v>
      </c>
      <c r="H6" s="3">
        <v>-88.452808894</v>
      </c>
      <c r="I6" s="6" t="s">
        <v>164</v>
      </c>
      <c r="J6" s="4" t="s">
        <v>165</v>
      </c>
      <c r="K6" s="1" t="s">
        <v>158</v>
      </c>
      <c r="L6" s="1" t="s">
        <v>158</v>
      </c>
      <c r="M6" s="1" t="s">
        <v>158</v>
      </c>
      <c r="N6" s="1" t="s">
        <v>158</v>
      </c>
      <c r="O6" s="1" t="s">
        <v>158</v>
      </c>
      <c r="P6" s="2"/>
      <c r="Q6" s="5">
        <v>5</v>
      </c>
      <c r="R6" t="str">
        <f t="shared" si="0"/>
        <v>5  Falls River A</v>
      </c>
    </row>
    <row r="7" spans="1:18" ht="15" customHeight="1" x14ac:dyDescent="0.25">
      <c r="A7" s="7">
        <v>1</v>
      </c>
      <c r="B7" s="1" t="s">
        <v>1</v>
      </c>
      <c r="C7" s="7">
        <v>226</v>
      </c>
      <c r="D7" s="8" t="s">
        <v>70</v>
      </c>
      <c r="E7" s="8" t="s">
        <v>48</v>
      </c>
      <c r="F7" s="8" t="s">
        <v>71</v>
      </c>
      <c r="G7" s="7">
        <v>47.214367449999997</v>
      </c>
      <c r="H7" s="7">
        <v>-88.249258893000004</v>
      </c>
      <c r="I7" s="6" t="s">
        <v>159</v>
      </c>
      <c r="J7" s="4" t="s">
        <v>166</v>
      </c>
      <c r="K7" s="2" t="s">
        <v>158</v>
      </c>
      <c r="L7" s="2" t="s">
        <v>158</v>
      </c>
      <c r="M7" s="1" t="s">
        <v>158</v>
      </c>
      <c r="N7" s="1" t="s">
        <v>158</v>
      </c>
      <c r="O7" s="1" t="s">
        <v>158</v>
      </c>
      <c r="P7" s="2"/>
      <c r="Q7" s="8">
        <v>6</v>
      </c>
      <c r="R7" t="str">
        <f t="shared" si="0"/>
        <v>6  Traverse River A</v>
      </c>
    </row>
    <row r="8" spans="1:18" ht="15" customHeight="1" x14ac:dyDescent="0.25">
      <c r="A8" s="7">
        <v>1</v>
      </c>
      <c r="B8" s="1" t="s">
        <v>1</v>
      </c>
      <c r="C8" s="7">
        <v>226</v>
      </c>
      <c r="D8" s="8" t="s">
        <v>70</v>
      </c>
      <c r="E8" s="8" t="s">
        <v>49</v>
      </c>
      <c r="F8" s="8" t="s">
        <v>72</v>
      </c>
      <c r="G8" s="7">
        <v>47.195099999999996</v>
      </c>
      <c r="H8" s="7">
        <v>-88.240899999999996</v>
      </c>
      <c r="I8" s="6" t="s">
        <v>159</v>
      </c>
      <c r="J8" s="4" t="s">
        <v>166</v>
      </c>
      <c r="K8" s="2" t="s">
        <v>158</v>
      </c>
      <c r="L8" s="2" t="s">
        <v>158</v>
      </c>
      <c r="M8" s="1" t="s">
        <v>158</v>
      </c>
      <c r="N8" s="1" t="s">
        <v>158</v>
      </c>
      <c r="O8" s="1" t="s">
        <v>158</v>
      </c>
      <c r="P8" s="2"/>
      <c r="Q8" s="5">
        <v>7</v>
      </c>
      <c r="R8" t="str">
        <f t="shared" si="0"/>
        <v>7  Traverse River B</v>
      </c>
    </row>
    <row r="9" spans="1:18" ht="15" customHeight="1" x14ac:dyDescent="0.25">
      <c r="A9" s="7">
        <v>1</v>
      </c>
      <c r="B9" s="1" t="s">
        <v>1</v>
      </c>
      <c r="C9" s="7">
        <v>226</v>
      </c>
      <c r="D9" s="8" t="s">
        <v>70</v>
      </c>
      <c r="E9" s="8" t="s">
        <v>50</v>
      </c>
      <c r="F9" s="8" t="s">
        <v>73</v>
      </c>
      <c r="G9" s="7">
        <v>47.197183000000003</v>
      </c>
      <c r="H9" s="7">
        <v>-88.241590000000002</v>
      </c>
      <c r="I9" s="6" t="s">
        <v>159</v>
      </c>
      <c r="J9" s="4" t="s">
        <v>166</v>
      </c>
      <c r="K9" s="2" t="s">
        <v>158</v>
      </c>
      <c r="L9" s="2" t="s">
        <v>158</v>
      </c>
      <c r="M9" s="1" t="s">
        <v>158</v>
      </c>
      <c r="N9" s="1" t="s">
        <v>158</v>
      </c>
      <c r="O9" s="1" t="s">
        <v>158</v>
      </c>
      <c r="P9" s="2"/>
      <c r="Q9" s="5">
        <v>8</v>
      </c>
      <c r="R9" t="str">
        <f t="shared" si="0"/>
        <v>8  Traverse River C</v>
      </c>
    </row>
    <row r="10" spans="1:18" ht="15" customHeight="1" x14ac:dyDescent="0.25">
      <c r="A10" s="7">
        <v>1</v>
      </c>
      <c r="B10" s="1" t="s">
        <v>1</v>
      </c>
      <c r="C10" s="7">
        <v>226</v>
      </c>
      <c r="D10" s="8" t="s">
        <v>70</v>
      </c>
      <c r="E10" s="8" t="s">
        <v>51</v>
      </c>
      <c r="F10" s="8" t="s">
        <v>74</v>
      </c>
      <c r="G10" s="7">
        <v>47.214556999999999</v>
      </c>
      <c r="H10" s="7">
        <v>-88.248805000000004</v>
      </c>
      <c r="I10" s="6" t="s">
        <v>159</v>
      </c>
      <c r="J10" s="4" t="s">
        <v>166</v>
      </c>
      <c r="K10" s="2" t="s">
        <v>158</v>
      </c>
      <c r="L10" s="2" t="s">
        <v>158</v>
      </c>
      <c r="M10" s="1" t="s">
        <v>158</v>
      </c>
      <c r="N10" s="1" t="s">
        <v>158</v>
      </c>
      <c r="O10" s="1" t="s">
        <v>158</v>
      </c>
      <c r="P10" s="2"/>
      <c r="Q10" s="5">
        <v>9</v>
      </c>
      <c r="R10" t="str">
        <f t="shared" si="0"/>
        <v>9  Traverse River D</v>
      </c>
    </row>
    <row r="11" spans="1:18" ht="15" customHeight="1" x14ac:dyDescent="0.25">
      <c r="A11" s="7">
        <v>1</v>
      </c>
      <c r="B11" s="1" t="s">
        <v>1</v>
      </c>
      <c r="C11" s="7">
        <v>226</v>
      </c>
      <c r="D11" s="8" t="s">
        <v>70</v>
      </c>
      <c r="E11" s="8" t="s">
        <v>52</v>
      </c>
      <c r="F11" s="8" t="s">
        <v>75</v>
      </c>
      <c r="G11" s="7">
        <v>47.222721</v>
      </c>
      <c r="H11" s="7">
        <v>-88.270842000000002</v>
      </c>
      <c r="I11" s="6" t="s">
        <v>159</v>
      </c>
      <c r="J11" s="4" t="s">
        <v>166</v>
      </c>
      <c r="K11" s="2" t="s">
        <v>158</v>
      </c>
      <c r="L11" s="2" t="s">
        <v>158</v>
      </c>
      <c r="M11" s="1" t="s">
        <v>158</v>
      </c>
      <c r="N11" s="1" t="s">
        <v>158</v>
      </c>
      <c r="O11" s="1" t="s">
        <v>158</v>
      </c>
      <c r="P11" s="2"/>
      <c r="Q11" s="5">
        <v>10</v>
      </c>
      <c r="R11" t="str">
        <f t="shared" si="0"/>
        <v>10  Traverse River E</v>
      </c>
    </row>
    <row r="12" spans="1:18" ht="15" customHeight="1" x14ac:dyDescent="0.25">
      <c r="A12" s="3">
        <v>1</v>
      </c>
      <c r="B12" s="1" t="s">
        <v>1</v>
      </c>
      <c r="C12" s="3">
        <v>284</v>
      </c>
      <c r="D12" s="5" t="s">
        <v>7</v>
      </c>
      <c r="E12" s="5" t="s">
        <v>48</v>
      </c>
      <c r="F12" s="5" t="s">
        <v>81</v>
      </c>
      <c r="G12" s="3">
        <v>46.982280000000003</v>
      </c>
      <c r="H12" s="3">
        <v>-88.983490000000003</v>
      </c>
      <c r="I12" s="6" t="s">
        <v>164</v>
      </c>
      <c r="J12" s="4" t="s">
        <v>165</v>
      </c>
      <c r="K12" s="2">
        <v>46.998289999999997</v>
      </c>
      <c r="L12" s="2">
        <v>-88.980670000000003</v>
      </c>
      <c r="M12" s="1" t="s">
        <v>8</v>
      </c>
      <c r="N12" s="1">
        <v>2.1</v>
      </c>
      <c r="O12" s="1">
        <v>2.1</v>
      </c>
      <c r="P12" s="1">
        <f>O12-N12</f>
        <v>0</v>
      </c>
      <c r="Q12" s="5">
        <v>11</v>
      </c>
      <c r="R12" t="str">
        <f t="shared" si="0"/>
        <v>11  Misery River A</v>
      </c>
    </row>
    <row r="13" spans="1:18" ht="15" customHeight="1" x14ac:dyDescent="0.25">
      <c r="A13" s="3">
        <v>1</v>
      </c>
      <c r="B13" s="1" t="s">
        <v>1</v>
      </c>
      <c r="C13" s="3">
        <v>289</v>
      </c>
      <c r="D13" s="5" t="s">
        <v>59</v>
      </c>
      <c r="E13" s="5" t="s">
        <v>48</v>
      </c>
      <c r="F13" s="5" t="s">
        <v>82</v>
      </c>
      <c r="G13" s="3">
        <v>46.872653573999997</v>
      </c>
      <c r="H13" s="3">
        <v>-89.103288764999903</v>
      </c>
      <c r="I13" s="6" t="s">
        <v>164</v>
      </c>
      <c r="J13" s="4" t="s">
        <v>165</v>
      </c>
      <c r="K13" s="1" t="s">
        <v>158</v>
      </c>
      <c r="L13" s="1" t="s">
        <v>158</v>
      </c>
      <c r="M13" s="1" t="s">
        <v>158</v>
      </c>
      <c r="N13" s="1" t="s">
        <v>158</v>
      </c>
      <c r="O13" s="1" t="s">
        <v>158</v>
      </c>
      <c r="Q13" s="8">
        <v>12</v>
      </c>
      <c r="R13" t="str">
        <f t="shared" si="0"/>
        <v>12  Firesteel River A</v>
      </c>
    </row>
    <row r="14" spans="1:18" ht="15" customHeight="1" x14ac:dyDescent="0.25">
      <c r="A14" s="7">
        <v>1</v>
      </c>
      <c r="B14" s="1" t="s">
        <v>1</v>
      </c>
      <c r="C14" s="7">
        <v>313</v>
      </c>
      <c r="D14" s="8" t="s">
        <v>122</v>
      </c>
      <c r="E14" s="8" t="s">
        <v>48</v>
      </c>
      <c r="F14" s="8" t="s">
        <v>129</v>
      </c>
      <c r="G14" s="7">
        <v>46.838698000000001</v>
      </c>
      <c r="H14" s="7">
        <v>-89.385492999999997</v>
      </c>
      <c r="I14" s="6" t="s">
        <v>159</v>
      </c>
      <c r="J14" s="4" t="s">
        <v>165</v>
      </c>
      <c r="K14" s="2" t="s">
        <v>158</v>
      </c>
      <c r="L14" s="2" t="s">
        <v>158</v>
      </c>
      <c r="M14" s="1" t="s">
        <v>158</v>
      </c>
      <c r="N14" s="1" t="s">
        <v>158</v>
      </c>
      <c r="O14" s="1" t="s">
        <v>158</v>
      </c>
      <c r="P14" s="2"/>
      <c r="Q14" s="5">
        <v>13</v>
      </c>
      <c r="R14" t="str">
        <f t="shared" si="0"/>
        <v>13  Potato River A</v>
      </c>
    </row>
    <row r="15" spans="1:18" ht="15" customHeight="1" x14ac:dyDescent="0.25">
      <c r="A15" s="7">
        <v>1</v>
      </c>
      <c r="B15" s="1" t="s">
        <v>1</v>
      </c>
      <c r="C15" s="7">
        <v>313</v>
      </c>
      <c r="D15" s="8" t="s">
        <v>122</v>
      </c>
      <c r="E15" s="8" t="s">
        <v>49</v>
      </c>
      <c r="F15" s="8" t="s">
        <v>130</v>
      </c>
      <c r="G15" s="7">
        <v>46.837978999999997</v>
      </c>
      <c r="H15" s="7">
        <v>-89.385492999999997</v>
      </c>
      <c r="I15" s="6" t="s">
        <v>159</v>
      </c>
      <c r="J15" s="4" t="s">
        <v>165</v>
      </c>
      <c r="K15" s="2" t="s">
        <v>158</v>
      </c>
      <c r="L15" s="2" t="s">
        <v>158</v>
      </c>
      <c r="M15" s="1" t="s">
        <v>158</v>
      </c>
      <c r="N15" s="1" t="s">
        <v>158</v>
      </c>
      <c r="O15" s="1" t="s">
        <v>158</v>
      </c>
      <c r="Q15" s="5">
        <v>14</v>
      </c>
      <c r="R15" t="str">
        <f t="shared" si="0"/>
        <v>14  Potato River B</v>
      </c>
    </row>
    <row r="16" spans="1:18" ht="15" customHeight="1" x14ac:dyDescent="0.25">
      <c r="A16" s="7">
        <v>1</v>
      </c>
      <c r="B16" s="1" t="s">
        <v>1</v>
      </c>
      <c r="C16" s="7">
        <v>315</v>
      </c>
      <c r="D16" s="8" t="s">
        <v>123</v>
      </c>
      <c r="E16" s="8" t="s">
        <v>48</v>
      </c>
      <c r="F16" s="8" t="s">
        <v>131</v>
      </c>
      <c r="G16" s="7">
        <v>46.827599999999997</v>
      </c>
      <c r="H16" s="7">
        <v>-89.417500000000004</v>
      </c>
      <c r="I16" s="6" t="s">
        <v>159</v>
      </c>
      <c r="J16" s="4" t="s">
        <v>165</v>
      </c>
      <c r="K16" s="2" t="s">
        <v>158</v>
      </c>
      <c r="L16" s="2" t="s">
        <v>158</v>
      </c>
      <c r="M16" s="1" t="s">
        <v>158</v>
      </c>
      <c r="N16" s="1" t="s">
        <v>158</v>
      </c>
      <c r="O16" s="1" t="s">
        <v>158</v>
      </c>
      <c r="Q16" s="5">
        <v>15</v>
      </c>
      <c r="R16" t="str">
        <f t="shared" si="0"/>
        <v>15  Cranberry River (Ontonagon) A</v>
      </c>
    </row>
    <row r="17" spans="1:18" ht="15" customHeight="1" x14ac:dyDescent="0.25">
      <c r="A17" s="7">
        <v>1</v>
      </c>
      <c r="B17" s="1" t="s">
        <v>1</v>
      </c>
      <c r="C17" s="7">
        <v>315</v>
      </c>
      <c r="D17" s="8" t="s">
        <v>123</v>
      </c>
      <c r="E17" s="8" t="s">
        <v>49</v>
      </c>
      <c r="F17" s="8" t="s">
        <v>132</v>
      </c>
      <c r="G17" s="7">
        <v>46.825899999999997</v>
      </c>
      <c r="H17" s="7">
        <v>-89.416600000000003</v>
      </c>
      <c r="I17" s="6" t="s">
        <v>159</v>
      </c>
      <c r="J17" s="4" t="s">
        <v>165</v>
      </c>
      <c r="K17" s="2" t="s">
        <v>158</v>
      </c>
      <c r="L17" s="2" t="s">
        <v>158</v>
      </c>
      <c r="M17" s="1" t="s">
        <v>158</v>
      </c>
      <c r="N17" s="1" t="s">
        <v>158</v>
      </c>
      <c r="O17" s="1" t="s">
        <v>158</v>
      </c>
      <c r="Q17" s="5">
        <v>16</v>
      </c>
      <c r="R17" t="str">
        <f t="shared" si="0"/>
        <v>16  Cranberry River (Ontonagon) B</v>
      </c>
    </row>
    <row r="18" spans="1:18" ht="15" customHeight="1" x14ac:dyDescent="0.25">
      <c r="A18" s="3">
        <v>1</v>
      </c>
      <c r="B18" s="1" t="s">
        <v>1</v>
      </c>
      <c r="C18" s="3">
        <v>611</v>
      </c>
      <c r="D18" s="5" t="s">
        <v>9</v>
      </c>
      <c r="E18" s="5" t="s">
        <v>48</v>
      </c>
      <c r="F18" s="5" t="s">
        <v>83</v>
      </c>
      <c r="G18" s="3">
        <v>46.514679999999998</v>
      </c>
      <c r="H18" s="3">
        <v>-90.681389999999993</v>
      </c>
      <c r="I18" s="6" t="s">
        <v>162</v>
      </c>
      <c r="J18" s="4" t="s">
        <v>167</v>
      </c>
      <c r="K18" s="2">
        <v>46.599449999999997</v>
      </c>
      <c r="L18" s="2">
        <v>-90.689589999999995</v>
      </c>
      <c r="M18" s="1" t="s">
        <v>10</v>
      </c>
      <c r="N18" s="1">
        <v>15.2</v>
      </c>
      <c r="O18" s="1">
        <v>21.6</v>
      </c>
      <c r="P18" s="1">
        <f>O18-N18</f>
        <v>6.4000000000000021</v>
      </c>
      <c r="Q18" s="5">
        <v>17</v>
      </c>
      <c r="R18" t="str">
        <f t="shared" si="0"/>
        <v>17  Bad River A</v>
      </c>
    </row>
    <row r="19" spans="1:18" ht="15" customHeight="1" x14ac:dyDescent="0.25">
      <c r="A19" s="3">
        <v>1</v>
      </c>
      <c r="B19" s="1" t="s">
        <v>1</v>
      </c>
      <c r="C19" s="3">
        <v>679</v>
      </c>
      <c r="D19" s="5" t="s">
        <v>11</v>
      </c>
      <c r="E19" s="5" t="s">
        <v>48</v>
      </c>
      <c r="F19" s="5" t="s">
        <v>84</v>
      </c>
      <c r="G19" s="3">
        <v>46.69679</v>
      </c>
      <c r="H19" s="3">
        <v>-91.602599999999995</v>
      </c>
      <c r="I19" s="6" t="s">
        <v>162</v>
      </c>
      <c r="J19" s="4" t="s">
        <v>167</v>
      </c>
      <c r="K19" s="2">
        <v>46.747109999999999</v>
      </c>
      <c r="L19" s="2">
        <v>-91.610050000000001</v>
      </c>
      <c r="M19" s="1" t="s">
        <v>12</v>
      </c>
      <c r="N19" s="1">
        <v>6.2</v>
      </c>
      <c r="O19" s="1">
        <v>6.2</v>
      </c>
      <c r="P19" s="1">
        <f>O19-N19</f>
        <v>0</v>
      </c>
      <c r="Q19" s="8">
        <v>18</v>
      </c>
      <c r="R19" t="str">
        <f t="shared" si="0"/>
        <v>18  Brule River A</v>
      </c>
    </row>
    <row r="20" spans="1:18" ht="15" customHeight="1" x14ac:dyDescent="0.25">
      <c r="A20" s="3">
        <v>1</v>
      </c>
      <c r="B20" s="1" t="s">
        <v>1</v>
      </c>
      <c r="C20" s="3">
        <v>703</v>
      </c>
      <c r="D20" s="5" t="s">
        <v>13</v>
      </c>
      <c r="E20" s="5" t="s">
        <v>48</v>
      </c>
      <c r="F20" s="5" t="s">
        <v>85</v>
      </c>
      <c r="G20" s="3">
        <v>46.64658</v>
      </c>
      <c r="H20" s="3">
        <v>-91.805239999999998</v>
      </c>
      <c r="I20" s="6" t="s">
        <v>162</v>
      </c>
      <c r="J20" s="4" t="s">
        <v>167</v>
      </c>
      <c r="K20" s="2">
        <v>46.689500000000002</v>
      </c>
      <c r="L20" s="2">
        <v>-91.827200000000005</v>
      </c>
      <c r="M20" s="1" t="s">
        <v>14</v>
      </c>
      <c r="N20" s="1">
        <v>4.3</v>
      </c>
      <c r="O20" s="1">
        <v>4.3</v>
      </c>
      <c r="P20" s="1">
        <f>O20-N20</f>
        <v>0</v>
      </c>
      <c r="Q20" s="5">
        <v>19</v>
      </c>
      <c r="R20" t="str">
        <f t="shared" si="0"/>
        <v>19  Middle River A</v>
      </c>
    </row>
    <row r="21" spans="1:18" ht="15" customHeight="1" x14ac:dyDescent="0.25">
      <c r="A21" s="7">
        <v>2</v>
      </c>
      <c r="B21" s="1" t="s">
        <v>15</v>
      </c>
      <c r="C21" s="7">
        <v>23</v>
      </c>
      <c r="D21" s="8" t="s">
        <v>124</v>
      </c>
      <c r="E21" s="8" t="s">
        <v>48</v>
      </c>
      <c r="F21" s="8" t="s">
        <v>133</v>
      </c>
      <c r="G21" s="7">
        <v>46.134424000000003</v>
      </c>
      <c r="H21" s="7">
        <v>-85.530024999999995</v>
      </c>
      <c r="I21" s="6" t="s">
        <v>159</v>
      </c>
      <c r="J21" s="4" t="s">
        <v>163</v>
      </c>
      <c r="K21" s="2" t="s">
        <v>158</v>
      </c>
      <c r="L21" s="2" t="s">
        <v>158</v>
      </c>
      <c r="M21" s="2" t="s">
        <v>158</v>
      </c>
      <c r="N21" s="1" t="s">
        <v>158</v>
      </c>
      <c r="O21" s="1" t="s">
        <v>158</v>
      </c>
      <c r="Q21" s="5">
        <v>20</v>
      </c>
      <c r="R21" t="str">
        <f t="shared" si="0"/>
        <v>20  Millecoquins River A</v>
      </c>
    </row>
    <row r="22" spans="1:18" ht="15" customHeight="1" x14ac:dyDescent="0.25">
      <c r="A22" s="7">
        <v>2</v>
      </c>
      <c r="B22" s="1" t="s">
        <v>15</v>
      </c>
      <c r="C22" s="7">
        <v>23</v>
      </c>
      <c r="D22" s="8" t="s">
        <v>124</v>
      </c>
      <c r="E22" s="8" t="s">
        <v>49</v>
      </c>
      <c r="F22" s="8" t="s">
        <v>134</v>
      </c>
      <c r="G22" s="7">
        <v>46.134687999999997</v>
      </c>
      <c r="H22" s="7">
        <v>-85.531233999999998</v>
      </c>
      <c r="I22" s="6" t="s">
        <v>159</v>
      </c>
      <c r="J22" s="4" t="s">
        <v>163</v>
      </c>
      <c r="K22" s="2" t="s">
        <v>158</v>
      </c>
      <c r="L22" s="2" t="s">
        <v>158</v>
      </c>
      <c r="M22" s="2" t="s">
        <v>158</v>
      </c>
      <c r="N22" s="1" t="s">
        <v>158</v>
      </c>
      <c r="O22" s="1" t="s">
        <v>158</v>
      </c>
      <c r="Q22" s="5">
        <v>21</v>
      </c>
      <c r="R22" t="str">
        <f t="shared" si="0"/>
        <v>21  Millecoquins River B</v>
      </c>
    </row>
    <row r="23" spans="1:18" ht="15" customHeight="1" x14ac:dyDescent="0.25">
      <c r="A23" s="3">
        <v>2</v>
      </c>
      <c r="B23" s="1" t="s">
        <v>15</v>
      </c>
      <c r="C23" s="3">
        <v>59</v>
      </c>
      <c r="D23" s="5" t="s">
        <v>16</v>
      </c>
      <c r="E23" s="5" t="s">
        <v>48</v>
      </c>
      <c r="F23" s="5" t="s">
        <v>86</v>
      </c>
      <c r="G23" s="3">
        <v>45.966334990000099</v>
      </c>
      <c r="H23" s="3">
        <v>-86.247417283000004</v>
      </c>
      <c r="I23" s="6" t="s">
        <v>162</v>
      </c>
      <c r="J23" s="4" t="s">
        <v>163</v>
      </c>
      <c r="K23" s="2">
        <v>45.95196</v>
      </c>
      <c r="L23" s="2">
        <v>-86.248289999999997</v>
      </c>
      <c r="M23" s="1" t="s">
        <v>17</v>
      </c>
      <c r="N23" s="1">
        <v>1.2</v>
      </c>
      <c r="O23" s="1">
        <v>1.5</v>
      </c>
      <c r="P23" s="1">
        <f>O23-N23</f>
        <v>0.30000000000000004</v>
      </c>
      <c r="Q23" s="5">
        <v>22</v>
      </c>
      <c r="R23" t="str">
        <f t="shared" si="0"/>
        <v>22  Manistique River A</v>
      </c>
    </row>
    <row r="24" spans="1:18" ht="15" customHeight="1" x14ac:dyDescent="0.25">
      <c r="A24" s="7">
        <v>2</v>
      </c>
      <c r="B24" s="1" t="s">
        <v>15</v>
      </c>
      <c r="C24" s="7">
        <v>119</v>
      </c>
      <c r="D24" s="8" t="s">
        <v>125</v>
      </c>
      <c r="E24" s="8" t="s">
        <v>50</v>
      </c>
      <c r="F24" s="8" t="s">
        <v>135</v>
      </c>
      <c r="G24" s="7">
        <v>45.951797999999997</v>
      </c>
      <c r="H24" s="7">
        <v>-86.923709000000002</v>
      </c>
      <c r="I24" s="6" t="s">
        <v>159</v>
      </c>
      <c r="J24" s="4" t="s">
        <v>163</v>
      </c>
      <c r="K24" s="2" t="s">
        <v>158</v>
      </c>
      <c r="L24" s="2" t="s">
        <v>158</v>
      </c>
      <c r="M24" s="2" t="s">
        <v>158</v>
      </c>
      <c r="N24" s="1" t="s">
        <v>158</v>
      </c>
      <c r="O24" s="1" t="s">
        <v>158</v>
      </c>
      <c r="Q24" s="5">
        <v>23</v>
      </c>
      <c r="R24" t="str">
        <f t="shared" si="0"/>
        <v>23  Whitefish River C</v>
      </c>
    </row>
    <row r="25" spans="1:18" ht="15" customHeight="1" x14ac:dyDescent="0.25">
      <c r="A25" s="7">
        <v>2</v>
      </c>
      <c r="B25" s="1" t="s">
        <v>15</v>
      </c>
      <c r="C25" s="7">
        <v>119</v>
      </c>
      <c r="D25" s="8" t="s">
        <v>125</v>
      </c>
      <c r="E25" s="8" t="s">
        <v>51</v>
      </c>
      <c r="F25" s="8" t="s">
        <v>136</v>
      </c>
      <c r="G25" s="7">
        <v>45.950932000000002</v>
      </c>
      <c r="H25" s="7">
        <v>-86.924017000000006</v>
      </c>
      <c r="I25" s="6" t="s">
        <v>159</v>
      </c>
      <c r="J25" s="4" t="s">
        <v>163</v>
      </c>
      <c r="K25" s="2" t="s">
        <v>158</v>
      </c>
      <c r="L25" s="2" t="s">
        <v>158</v>
      </c>
      <c r="M25" s="2" t="s">
        <v>158</v>
      </c>
      <c r="N25" s="1" t="s">
        <v>158</v>
      </c>
      <c r="O25" s="1" t="s">
        <v>158</v>
      </c>
      <c r="Q25" s="8">
        <v>24</v>
      </c>
      <c r="R25" t="str">
        <f t="shared" si="0"/>
        <v>24  Whitefish River D</v>
      </c>
    </row>
    <row r="26" spans="1:18" ht="15" customHeight="1" x14ac:dyDescent="0.25">
      <c r="A26" s="3">
        <v>2</v>
      </c>
      <c r="B26" s="1" t="s">
        <v>15</v>
      </c>
      <c r="C26" s="3">
        <v>200</v>
      </c>
      <c r="D26" s="5" t="s">
        <v>18</v>
      </c>
      <c r="E26" s="5" t="s">
        <v>48</v>
      </c>
      <c r="F26" s="5" t="s">
        <v>87</v>
      </c>
      <c r="G26" s="3">
        <v>45.053699999999999</v>
      </c>
      <c r="H26" s="3">
        <v>-87.747140000000002</v>
      </c>
      <c r="I26" s="6" t="s">
        <v>162</v>
      </c>
      <c r="J26" s="4" t="s">
        <v>163</v>
      </c>
      <c r="K26" s="2">
        <v>44.97381</v>
      </c>
      <c r="L26" s="2">
        <v>-87.655280000000005</v>
      </c>
      <c r="M26" s="1" t="s">
        <v>19</v>
      </c>
      <c r="N26" s="1">
        <v>11.6</v>
      </c>
      <c r="O26" s="1">
        <v>11.6</v>
      </c>
      <c r="P26" s="1">
        <f>O26-N26</f>
        <v>0</v>
      </c>
      <c r="Q26" s="5">
        <v>25</v>
      </c>
      <c r="R26" t="str">
        <f t="shared" si="0"/>
        <v>25  Peshtigo River A</v>
      </c>
    </row>
    <row r="27" spans="1:18" ht="15" customHeight="1" x14ac:dyDescent="0.25">
      <c r="A27" s="3">
        <v>2</v>
      </c>
      <c r="B27" s="1" t="s">
        <v>15</v>
      </c>
      <c r="C27" s="3">
        <v>433</v>
      </c>
      <c r="D27" s="5" t="s">
        <v>60</v>
      </c>
      <c r="E27" s="5" t="s">
        <v>48</v>
      </c>
      <c r="F27" s="5" t="s">
        <v>88</v>
      </c>
      <c r="G27" s="3">
        <v>45.745379999999997</v>
      </c>
      <c r="H27" s="3">
        <v>-84.829139999999995</v>
      </c>
      <c r="I27" s="6" t="s">
        <v>162</v>
      </c>
      <c r="J27" s="4" t="s">
        <v>163</v>
      </c>
      <c r="K27" s="2">
        <v>45.749000000000002</v>
      </c>
      <c r="L27" s="2">
        <v>-84.829149999999998</v>
      </c>
      <c r="M27" s="1" t="s">
        <v>20</v>
      </c>
      <c r="N27" s="1">
        <v>0.3</v>
      </c>
      <c r="O27" s="1">
        <v>0.3</v>
      </c>
      <c r="P27" s="1">
        <f>O27-N27</f>
        <v>0</v>
      </c>
      <c r="Q27" s="5">
        <v>26</v>
      </c>
      <c r="R27" t="str">
        <f t="shared" si="0"/>
        <v>26  Carp Lake River A</v>
      </c>
    </row>
    <row r="28" spans="1:18" ht="15" customHeight="1" x14ac:dyDescent="0.25">
      <c r="A28" s="3">
        <v>2</v>
      </c>
      <c r="B28" s="1" t="s">
        <v>15</v>
      </c>
      <c r="C28" s="3">
        <v>501</v>
      </c>
      <c r="D28" s="5" t="s">
        <v>23</v>
      </c>
      <c r="E28" s="5" t="s">
        <v>48</v>
      </c>
      <c r="F28" s="5" t="s">
        <v>89</v>
      </c>
      <c r="G28" s="3">
        <v>44.761824084000096</v>
      </c>
      <c r="H28" s="3">
        <v>-85.622586771000002</v>
      </c>
      <c r="I28" s="6" t="s">
        <v>164</v>
      </c>
      <c r="J28" s="4" t="s">
        <v>163</v>
      </c>
      <c r="K28" s="2">
        <v>44.764569999999999</v>
      </c>
      <c r="L28" s="2">
        <v>-85.615489999999994</v>
      </c>
      <c r="M28" s="1" t="s">
        <v>24</v>
      </c>
      <c r="N28" s="1">
        <v>1.1000000000000001</v>
      </c>
      <c r="O28" s="1">
        <v>1.1000000000000001</v>
      </c>
      <c r="P28" s="1">
        <f>O28-N28</f>
        <v>0</v>
      </c>
      <c r="Q28" s="5">
        <v>27</v>
      </c>
      <c r="R28" t="str">
        <f t="shared" si="0"/>
        <v>27  Boardman River A</v>
      </c>
    </row>
    <row r="29" spans="1:18" ht="15" customHeight="1" x14ac:dyDescent="0.25">
      <c r="A29" s="3">
        <v>2</v>
      </c>
      <c r="B29" s="1" t="s">
        <v>15</v>
      </c>
      <c r="C29" s="3">
        <v>501</v>
      </c>
      <c r="D29" s="5" t="s">
        <v>23</v>
      </c>
      <c r="E29" s="5" t="s">
        <v>49</v>
      </c>
      <c r="F29" s="5" t="s">
        <v>90</v>
      </c>
      <c r="G29" s="3">
        <v>44.763288690177504</v>
      </c>
      <c r="H29" s="3">
        <v>-85.628522173868802</v>
      </c>
      <c r="I29" s="6" t="s">
        <v>164</v>
      </c>
      <c r="J29" s="4" t="s">
        <v>163</v>
      </c>
      <c r="K29" s="2">
        <v>44.764569999999999</v>
      </c>
      <c r="L29" s="2">
        <v>-85.615489999999994</v>
      </c>
      <c r="M29" s="1" t="s">
        <v>24</v>
      </c>
      <c r="Q29" s="5">
        <v>28</v>
      </c>
      <c r="R29" t="str">
        <f t="shared" si="0"/>
        <v>28  Boardman River B</v>
      </c>
    </row>
    <row r="30" spans="1:18" ht="15" customHeight="1" x14ac:dyDescent="0.25">
      <c r="A30" s="3">
        <v>2</v>
      </c>
      <c r="B30" s="1" t="s">
        <v>15</v>
      </c>
      <c r="C30" s="3">
        <v>523</v>
      </c>
      <c r="D30" s="5" t="s">
        <v>21</v>
      </c>
      <c r="E30" s="5" t="s">
        <v>48</v>
      </c>
      <c r="F30" s="5" t="s">
        <v>91</v>
      </c>
      <c r="G30" s="3">
        <v>44.596198559000094</v>
      </c>
      <c r="H30" s="3">
        <v>-86.080181196999902</v>
      </c>
      <c r="I30" s="6" t="s">
        <v>162</v>
      </c>
      <c r="J30" s="4" t="s">
        <v>163</v>
      </c>
      <c r="K30" s="2">
        <v>44.604349999999997</v>
      </c>
      <c r="L30" s="2">
        <v>-86.112279999999998</v>
      </c>
      <c r="M30" s="1" t="s">
        <v>22</v>
      </c>
      <c r="N30" s="1">
        <v>1.9</v>
      </c>
      <c r="O30" s="1">
        <v>12.8</v>
      </c>
      <c r="P30" s="1">
        <f>O30-N30</f>
        <v>10.9</v>
      </c>
      <c r="Q30" s="5">
        <v>29</v>
      </c>
      <c r="R30" t="str">
        <f t="shared" si="0"/>
        <v>29  Betsie River A</v>
      </c>
    </row>
    <row r="31" spans="1:18" ht="15" customHeight="1" x14ac:dyDescent="0.25">
      <c r="A31" s="3">
        <v>2</v>
      </c>
      <c r="B31" s="1" t="s">
        <v>15</v>
      </c>
      <c r="C31" s="3">
        <v>534</v>
      </c>
      <c r="D31" s="5" t="s">
        <v>61</v>
      </c>
      <c r="E31" s="5" t="s">
        <v>48</v>
      </c>
      <c r="F31" s="5" t="s">
        <v>92</v>
      </c>
      <c r="G31" s="3">
        <v>44.259360000000001</v>
      </c>
      <c r="H31" s="3">
        <v>-85.940619999999996</v>
      </c>
      <c r="I31" s="6" t="s">
        <v>162</v>
      </c>
      <c r="J31" s="4" t="s">
        <v>163</v>
      </c>
      <c r="K31" s="2">
        <v>44.294750000000001</v>
      </c>
      <c r="L31" s="2">
        <v>-86.134569999999997</v>
      </c>
      <c r="M31" s="1" t="s">
        <v>26</v>
      </c>
      <c r="N31" s="1">
        <v>17.5</v>
      </c>
      <c r="O31" s="1">
        <v>31.9</v>
      </c>
      <c r="P31" s="1">
        <f>O31-N31</f>
        <v>14.399999999999999</v>
      </c>
      <c r="Q31" s="8">
        <v>30</v>
      </c>
      <c r="R31" t="str">
        <f t="shared" si="0"/>
        <v>30  Manistee River A</v>
      </c>
    </row>
    <row r="32" spans="1:18" ht="15" customHeight="1" x14ac:dyDescent="0.25">
      <c r="A32" s="3">
        <v>2</v>
      </c>
      <c r="B32" s="1" t="s">
        <v>15</v>
      </c>
      <c r="C32" s="3">
        <v>639</v>
      </c>
      <c r="D32" s="5" t="s">
        <v>62</v>
      </c>
      <c r="E32" s="5" t="s">
        <v>48</v>
      </c>
      <c r="F32" s="5" t="s">
        <v>93</v>
      </c>
      <c r="G32" s="3">
        <v>42.974390991000099</v>
      </c>
      <c r="H32" s="3">
        <v>-85.674555346999995</v>
      </c>
      <c r="I32" s="6" t="s">
        <v>164</v>
      </c>
      <c r="J32" s="4" t="s">
        <v>163</v>
      </c>
      <c r="K32" s="2">
        <v>43.061869999999999</v>
      </c>
      <c r="L32" s="2">
        <v>-86.241079999999997</v>
      </c>
      <c r="M32" s="1" t="s">
        <v>25</v>
      </c>
      <c r="P32" s="1">
        <f>O32-N32</f>
        <v>0</v>
      </c>
      <c r="Q32" s="5">
        <v>31</v>
      </c>
      <c r="R32" t="str">
        <f t="shared" si="0"/>
        <v>31  Grand River (MI) A</v>
      </c>
    </row>
    <row r="33" spans="1:18" ht="15" customHeight="1" x14ac:dyDescent="0.25">
      <c r="A33" s="3">
        <v>2</v>
      </c>
      <c r="B33" s="1" t="s">
        <v>15</v>
      </c>
      <c r="C33" s="3">
        <v>639</v>
      </c>
      <c r="D33" s="5" t="s">
        <v>62</v>
      </c>
      <c r="E33" s="5" t="s">
        <v>49</v>
      </c>
      <c r="F33" s="5" t="s">
        <v>94</v>
      </c>
      <c r="G33" s="3">
        <v>43.120418233000095</v>
      </c>
      <c r="H33" s="3">
        <v>-85.562074612000004</v>
      </c>
      <c r="I33" s="6" t="s">
        <v>164</v>
      </c>
      <c r="J33" s="4" t="s">
        <v>163</v>
      </c>
      <c r="K33" s="2">
        <v>43.061869999999999</v>
      </c>
      <c r="L33" s="2">
        <v>-86.241079999999997</v>
      </c>
      <c r="M33" s="1" t="s">
        <v>25</v>
      </c>
      <c r="Q33" s="5">
        <v>32</v>
      </c>
      <c r="R33" t="str">
        <f t="shared" si="0"/>
        <v>32  Grand River (MI) B</v>
      </c>
    </row>
    <row r="34" spans="1:18" ht="15" customHeight="1" x14ac:dyDescent="0.25">
      <c r="A34" s="3">
        <v>2</v>
      </c>
      <c r="B34" s="1" t="s">
        <v>15</v>
      </c>
      <c r="C34" s="3">
        <v>639</v>
      </c>
      <c r="D34" s="5" t="s">
        <v>62</v>
      </c>
      <c r="E34" s="5" t="s">
        <v>50</v>
      </c>
      <c r="F34" s="5" t="s">
        <v>95</v>
      </c>
      <c r="G34" s="3">
        <v>42.949702881000093</v>
      </c>
      <c r="H34" s="3">
        <v>-85.849444132000002</v>
      </c>
      <c r="I34" s="6" t="s">
        <v>164</v>
      </c>
      <c r="J34" s="4" t="s">
        <v>163</v>
      </c>
      <c r="K34" s="2">
        <v>43.061869999999999</v>
      </c>
      <c r="L34" s="2">
        <v>-86.241079999999997</v>
      </c>
      <c r="M34" s="1" t="s">
        <v>25</v>
      </c>
      <c r="Q34" s="5">
        <v>33</v>
      </c>
      <c r="R34" t="str">
        <f t="shared" si="0"/>
        <v>33  Grand River (MI) C</v>
      </c>
    </row>
    <row r="35" spans="1:18" ht="15" customHeight="1" x14ac:dyDescent="0.25">
      <c r="A35" s="3">
        <v>2</v>
      </c>
      <c r="B35" s="1" t="s">
        <v>15</v>
      </c>
      <c r="C35" s="3">
        <v>639</v>
      </c>
      <c r="D35" s="5" t="s">
        <v>62</v>
      </c>
      <c r="E35" s="5" t="s">
        <v>51</v>
      </c>
      <c r="F35" s="5" t="s">
        <v>96</v>
      </c>
      <c r="G35" s="3">
        <v>42.991722301000003</v>
      </c>
      <c r="H35" s="3">
        <v>-86.028635475000002</v>
      </c>
      <c r="I35" s="6" t="s">
        <v>164</v>
      </c>
      <c r="J35" s="4" t="s">
        <v>163</v>
      </c>
      <c r="K35" s="2">
        <v>43.061869999999999</v>
      </c>
      <c r="L35" s="2">
        <v>-86.241079999999997</v>
      </c>
      <c r="M35" s="1" t="s">
        <v>25</v>
      </c>
      <c r="Q35" s="5">
        <v>34</v>
      </c>
      <c r="R35" t="str">
        <f t="shared" si="0"/>
        <v>34  Grand River (MI) D</v>
      </c>
    </row>
    <row r="36" spans="1:18" ht="15" customHeight="1" x14ac:dyDescent="0.25">
      <c r="A36" s="3">
        <v>2</v>
      </c>
      <c r="B36" s="1" t="s">
        <v>15</v>
      </c>
      <c r="C36" s="3">
        <v>639</v>
      </c>
      <c r="D36" s="5" t="s">
        <v>62</v>
      </c>
      <c r="E36" s="5" t="s">
        <v>52</v>
      </c>
      <c r="F36" s="5" t="s">
        <v>97</v>
      </c>
      <c r="G36" s="3">
        <v>43.120381973999997</v>
      </c>
      <c r="H36" s="3">
        <v>-86.027173035999994</v>
      </c>
      <c r="I36" s="6" t="s">
        <v>164</v>
      </c>
      <c r="J36" s="4" t="s">
        <v>163</v>
      </c>
      <c r="K36" s="2">
        <v>43.061869999999999</v>
      </c>
      <c r="L36" s="2">
        <v>-86.241079999999997</v>
      </c>
      <c r="M36" s="1" t="s">
        <v>25</v>
      </c>
      <c r="Q36" s="5">
        <v>35</v>
      </c>
      <c r="R36" t="str">
        <f t="shared" si="0"/>
        <v>35  Grand River (MI) E</v>
      </c>
    </row>
    <row r="37" spans="1:18" ht="15" customHeight="1" x14ac:dyDescent="0.25">
      <c r="A37" s="3">
        <v>2</v>
      </c>
      <c r="B37" s="1" t="s">
        <v>15</v>
      </c>
      <c r="C37" s="3">
        <v>639</v>
      </c>
      <c r="D37" s="5" t="s">
        <v>62</v>
      </c>
      <c r="E37" s="5" t="s">
        <v>53</v>
      </c>
      <c r="F37" s="5" t="s">
        <v>98</v>
      </c>
      <c r="G37" s="3">
        <v>43.133784945000095</v>
      </c>
      <c r="H37" s="3">
        <v>-86.121395923999998</v>
      </c>
      <c r="I37" s="6" t="s">
        <v>164</v>
      </c>
      <c r="J37" s="4" t="s">
        <v>163</v>
      </c>
      <c r="K37" s="2">
        <v>43.061869999999999</v>
      </c>
      <c r="L37" s="2">
        <v>-86.241079999999997</v>
      </c>
      <c r="M37" s="1" t="s">
        <v>25</v>
      </c>
      <c r="Q37" s="8">
        <v>36</v>
      </c>
      <c r="R37" t="str">
        <f t="shared" si="0"/>
        <v>36  Grand River (MI) F</v>
      </c>
    </row>
    <row r="38" spans="1:18" ht="15" customHeight="1" x14ac:dyDescent="0.25">
      <c r="A38" s="3">
        <v>2</v>
      </c>
      <c r="B38" s="1" t="s">
        <v>15</v>
      </c>
      <c r="C38" s="3">
        <v>707</v>
      </c>
      <c r="D38" s="5" t="s">
        <v>27</v>
      </c>
      <c r="E38" s="5" t="s">
        <v>48</v>
      </c>
      <c r="F38" s="5" t="s">
        <v>99</v>
      </c>
      <c r="G38" s="3">
        <v>41.944209999999998</v>
      </c>
      <c r="H38" s="3">
        <v>-86.327950000000001</v>
      </c>
      <c r="I38" s="6" t="s">
        <v>162</v>
      </c>
      <c r="J38" s="4" t="s">
        <v>163</v>
      </c>
      <c r="K38" s="2">
        <v>42.112099999999998</v>
      </c>
      <c r="L38" s="2">
        <v>-86.478650000000002</v>
      </c>
      <c r="M38" s="1" t="s">
        <v>28</v>
      </c>
      <c r="N38" s="1">
        <v>23.4</v>
      </c>
      <c r="O38" s="1">
        <v>23.4</v>
      </c>
      <c r="P38" s="1">
        <f>O38-N38</f>
        <v>0</v>
      </c>
      <c r="Q38" s="5">
        <v>37</v>
      </c>
      <c r="R38" t="str">
        <f t="shared" si="0"/>
        <v>37  St. Joseph River A</v>
      </c>
    </row>
    <row r="39" spans="1:18" ht="15" customHeight="1" x14ac:dyDescent="0.25">
      <c r="A39" s="3">
        <v>2</v>
      </c>
      <c r="B39" s="1" t="s">
        <v>15</v>
      </c>
      <c r="C39" s="3">
        <v>739</v>
      </c>
      <c r="D39" s="5" t="s">
        <v>63</v>
      </c>
      <c r="E39" s="5" t="s">
        <v>48</v>
      </c>
      <c r="F39" s="5" t="s">
        <v>100</v>
      </c>
      <c r="G39" s="3">
        <v>41.716349999999998</v>
      </c>
      <c r="H39" s="3">
        <v>-86.859639999999999</v>
      </c>
      <c r="I39" s="6" t="s">
        <v>164</v>
      </c>
      <c r="J39" s="4" t="s">
        <v>163</v>
      </c>
      <c r="K39" s="2">
        <v>41.721350000000001</v>
      </c>
      <c r="L39" s="2">
        <v>-86.906059999999997</v>
      </c>
      <c r="M39" s="1" t="s">
        <v>29</v>
      </c>
      <c r="P39" s="1">
        <f>O39-N39</f>
        <v>0</v>
      </c>
      <c r="Q39" s="5">
        <v>38</v>
      </c>
      <c r="R39" t="str">
        <f t="shared" si="0"/>
        <v>38  Trail Creek (IN) A</v>
      </c>
    </row>
    <row r="40" spans="1:18" ht="15" customHeight="1" x14ac:dyDescent="0.25">
      <c r="A40" s="3">
        <v>3</v>
      </c>
      <c r="B40" s="1" t="s">
        <v>30</v>
      </c>
      <c r="C40" s="3">
        <v>144</v>
      </c>
      <c r="D40" s="5" t="s">
        <v>31</v>
      </c>
      <c r="E40" s="5" t="s">
        <v>48</v>
      </c>
      <c r="F40" s="5" t="s">
        <v>101</v>
      </c>
      <c r="G40" s="3">
        <v>45.636000000000003</v>
      </c>
      <c r="H40" s="3">
        <v>-84.479789999999994</v>
      </c>
      <c r="I40" s="6" t="s">
        <v>162</v>
      </c>
      <c r="J40" s="4" t="s">
        <v>163</v>
      </c>
      <c r="K40" s="2">
        <v>45.645760000000003</v>
      </c>
      <c r="L40" s="2">
        <v>-84.475939999999994</v>
      </c>
      <c r="M40" s="1" t="s">
        <v>32</v>
      </c>
      <c r="N40" s="1">
        <v>0.8</v>
      </c>
      <c r="O40" s="1">
        <v>1.5</v>
      </c>
      <c r="P40" s="1">
        <f>O40-N40</f>
        <v>0.7</v>
      </c>
      <c r="Q40" s="5">
        <v>39</v>
      </c>
      <c r="R40" t="str">
        <f t="shared" si="0"/>
        <v>39  Cheboygan River A</v>
      </c>
    </row>
    <row r="41" spans="1:18" ht="15" customHeight="1" x14ac:dyDescent="0.25">
      <c r="A41" s="7">
        <v>3</v>
      </c>
      <c r="B41" s="1" t="s">
        <v>30</v>
      </c>
      <c r="C41" s="7">
        <v>144</v>
      </c>
      <c r="D41" s="8" t="s">
        <v>31</v>
      </c>
      <c r="E41" s="8" t="s">
        <v>52</v>
      </c>
      <c r="F41" s="8" t="s">
        <v>137</v>
      </c>
      <c r="G41" s="7">
        <v>45.403480999999999</v>
      </c>
      <c r="H41" s="7">
        <v>-84.535004000000001</v>
      </c>
      <c r="I41" s="6" t="s">
        <v>159</v>
      </c>
      <c r="J41" s="4" t="s">
        <v>168</v>
      </c>
      <c r="K41" s="2" t="s">
        <v>158</v>
      </c>
      <c r="L41" s="2" t="s">
        <v>158</v>
      </c>
      <c r="M41" s="1" t="s">
        <v>158</v>
      </c>
      <c r="N41" s="1" t="s">
        <v>158</v>
      </c>
      <c r="O41" s="1" t="s">
        <v>158</v>
      </c>
      <c r="Q41" s="5">
        <v>40</v>
      </c>
      <c r="R41" t="str">
        <f t="shared" si="0"/>
        <v>40  Cheboygan River E</v>
      </c>
    </row>
    <row r="42" spans="1:18" ht="15" customHeight="1" x14ac:dyDescent="0.25">
      <c r="A42" s="7">
        <v>3</v>
      </c>
      <c r="B42" s="1" t="s">
        <v>30</v>
      </c>
      <c r="C42" s="7">
        <v>144</v>
      </c>
      <c r="D42" s="8" t="s">
        <v>31</v>
      </c>
      <c r="E42" s="8" t="s">
        <v>53</v>
      </c>
      <c r="F42" s="8" t="s">
        <v>138</v>
      </c>
      <c r="G42" s="7">
        <v>45.374335000000002</v>
      </c>
      <c r="H42" s="7">
        <v>-84.515105000000005</v>
      </c>
      <c r="I42" s="6" t="s">
        <v>159</v>
      </c>
      <c r="J42" s="4" t="s">
        <v>168</v>
      </c>
      <c r="K42" s="2" t="s">
        <v>158</v>
      </c>
      <c r="L42" s="2" t="s">
        <v>158</v>
      </c>
      <c r="M42" s="1" t="s">
        <v>158</v>
      </c>
      <c r="N42" s="1" t="s">
        <v>158</v>
      </c>
      <c r="O42" s="1" t="s">
        <v>158</v>
      </c>
      <c r="Q42" s="5">
        <v>41</v>
      </c>
      <c r="R42" t="str">
        <f t="shared" si="0"/>
        <v>41  Cheboygan River F</v>
      </c>
    </row>
    <row r="43" spans="1:18" ht="15" customHeight="1" x14ac:dyDescent="0.25">
      <c r="A43" s="7">
        <v>3</v>
      </c>
      <c r="B43" s="1" t="s">
        <v>30</v>
      </c>
      <c r="C43" s="7">
        <v>144</v>
      </c>
      <c r="D43" s="8" t="s">
        <v>31</v>
      </c>
      <c r="E43" s="8" t="s">
        <v>54</v>
      </c>
      <c r="F43" s="8" t="s">
        <v>139</v>
      </c>
      <c r="G43" s="7">
        <v>45.364007999999998</v>
      </c>
      <c r="H43" s="7">
        <v>-84.507261999999997</v>
      </c>
      <c r="I43" s="6" t="s">
        <v>159</v>
      </c>
      <c r="J43" s="4" t="s">
        <v>168</v>
      </c>
      <c r="K43" s="2" t="s">
        <v>158</v>
      </c>
      <c r="L43" s="2" t="s">
        <v>158</v>
      </c>
      <c r="M43" s="1" t="s">
        <v>158</v>
      </c>
      <c r="N43" s="1" t="s">
        <v>158</v>
      </c>
      <c r="O43" s="1" t="s">
        <v>158</v>
      </c>
      <c r="Q43" s="8">
        <v>42</v>
      </c>
      <c r="R43" t="str">
        <f t="shared" si="0"/>
        <v>42  Cheboygan River G</v>
      </c>
    </row>
    <row r="44" spans="1:18" ht="15" customHeight="1" x14ac:dyDescent="0.25">
      <c r="A44" s="7">
        <v>3</v>
      </c>
      <c r="B44" s="1" t="s">
        <v>30</v>
      </c>
      <c r="C44" s="7">
        <v>144</v>
      </c>
      <c r="D44" s="8" t="s">
        <v>31</v>
      </c>
      <c r="E44" s="8" t="s">
        <v>115</v>
      </c>
      <c r="F44" s="8" t="s">
        <v>140</v>
      </c>
      <c r="G44" s="7">
        <v>45.272260000000003</v>
      </c>
      <c r="H44" s="7">
        <v>-84.459868999999998</v>
      </c>
      <c r="I44" s="6" t="s">
        <v>159</v>
      </c>
      <c r="J44" s="4" t="s">
        <v>168</v>
      </c>
      <c r="K44" s="2" t="s">
        <v>158</v>
      </c>
      <c r="L44" s="2" t="s">
        <v>158</v>
      </c>
      <c r="M44" s="1" t="s">
        <v>158</v>
      </c>
      <c r="N44" s="1" t="s">
        <v>158</v>
      </c>
      <c r="O44" s="1" t="s">
        <v>158</v>
      </c>
      <c r="Q44" s="5">
        <v>43</v>
      </c>
      <c r="R44" t="str">
        <f t="shared" si="0"/>
        <v>43  Cheboygan River I</v>
      </c>
    </row>
    <row r="45" spans="1:18" ht="15" customHeight="1" x14ac:dyDescent="0.25">
      <c r="A45" s="7">
        <v>3</v>
      </c>
      <c r="B45" s="1" t="s">
        <v>30</v>
      </c>
      <c r="C45" s="7">
        <v>144</v>
      </c>
      <c r="D45" s="8" t="s">
        <v>31</v>
      </c>
      <c r="E45" s="8" t="s">
        <v>116</v>
      </c>
      <c r="F45" s="8" t="s">
        <v>141</v>
      </c>
      <c r="G45" s="7">
        <v>45.389567999999997</v>
      </c>
      <c r="H45" s="7">
        <v>-84.616960000000006</v>
      </c>
      <c r="I45" s="6" t="s">
        <v>159</v>
      </c>
      <c r="J45" s="4" t="s">
        <v>168</v>
      </c>
      <c r="K45" s="2" t="s">
        <v>158</v>
      </c>
      <c r="L45" s="2" t="s">
        <v>158</v>
      </c>
      <c r="M45" s="1" t="s">
        <v>158</v>
      </c>
      <c r="N45" s="1" t="s">
        <v>158</v>
      </c>
      <c r="O45" s="1" t="s">
        <v>158</v>
      </c>
      <c r="Q45" s="5">
        <v>44</v>
      </c>
      <c r="R45" t="str">
        <f t="shared" si="0"/>
        <v>44  Cheboygan River J</v>
      </c>
    </row>
    <row r="46" spans="1:18" ht="15" customHeight="1" x14ac:dyDescent="0.25">
      <c r="A46" s="7">
        <v>3</v>
      </c>
      <c r="B46" s="1" t="s">
        <v>30</v>
      </c>
      <c r="C46" s="7">
        <v>144</v>
      </c>
      <c r="D46" s="8" t="s">
        <v>31</v>
      </c>
      <c r="E46" s="8" t="s">
        <v>117</v>
      </c>
      <c r="F46" s="8" t="s">
        <v>142</v>
      </c>
      <c r="G46" s="7">
        <v>45.37209</v>
      </c>
      <c r="H46" s="7">
        <v>-84.612380999999999</v>
      </c>
      <c r="I46" s="6" t="s">
        <v>159</v>
      </c>
      <c r="J46" s="4" t="s">
        <v>168</v>
      </c>
      <c r="K46" s="2" t="s">
        <v>158</v>
      </c>
      <c r="L46" s="2" t="s">
        <v>158</v>
      </c>
      <c r="M46" s="1" t="s">
        <v>158</v>
      </c>
      <c r="N46" s="1" t="s">
        <v>158</v>
      </c>
      <c r="O46" s="1" t="s">
        <v>158</v>
      </c>
      <c r="Q46" s="5">
        <v>45</v>
      </c>
      <c r="R46" t="str">
        <f t="shared" si="0"/>
        <v>45  Cheboygan River K</v>
      </c>
    </row>
    <row r="47" spans="1:18" ht="15" customHeight="1" x14ac:dyDescent="0.25">
      <c r="A47" s="7">
        <v>3</v>
      </c>
      <c r="B47" s="1" t="s">
        <v>30</v>
      </c>
      <c r="C47" s="7">
        <v>144</v>
      </c>
      <c r="D47" s="8" t="s">
        <v>31</v>
      </c>
      <c r="E47" s="8" t="s">
        <v>118</v>
      </c>
      <c r="F47" s="8" t="s">
        <v>143</v>
      </c>
      <c r="G47" s="7">
        <v>45.300950999999998</v>
      </c>
      <c r="H47" s="7">
        <v>-84.612380999999999</v>
      </c>
      <c r="I47" s="6" t="s">
        <v>159</v>
      </c>
      <c r="J47" s="4" t="s">
        <v>168</v>
      </c>
      <c r="K47" s="2" t="s">
        <v>158</v>
      </c>
      <c r="L47" s="2" t="s">
        <v>158</v>
      </c>
      <c r="M47" s="1" t="s">
        <v>158</v>
      </c>
      <c r="N47" s="1" t="s">
        <v>158</v>
      </c>
      <c r="O47" s="1" t="s">
        <v>158</v>
      </c>
      <c r="Q47" s="5">
        <v>46</v>
      </c>
      <c r="R47" t="str">
        <f t="shared" si="0"/>
        <v>46  Cheboygan River L</v>
      </c>
    </row>
    <row r="48" spans="1:18" ht="15" customHeight="1" x14ac:dyDescent="0.25">
      <c r="A48" s="7">
        <v>3</v>
      </c>
      <c r="B48" s="1" t="s">
        <v>30</v>
      </c>
      <c r="C48" s="7">
        <v>144</v>
      </c>
      <c r="D48" s="8" t="s">
        <v>31</v>
      </c>
      <c r="E48" s="8" t="s">
        <v>119</v>
      </c>
      <c r="F48" s="8" t="s">
        <v>144</v>
      </c>
      <c r="G48" s="7">
        <v>45.507798999999999</v>
      </c>
      <c r="H48" s="7">
        <v>-84.762370000000004</v>
      </c>
      <c r="I48" s="6" t="s">
        <v>159</v>
      </c>
      <c r="J48" s="4" t="s">
        <v>168</v>
      </c>
      <c r="K48" s="2" t="s">
        <v>158</v>
      </c>
      <c r="L48" s="2" t="s">
        <v>158</v>
      </c>
      <c r="M48" s="1" t="s">
        <v>158</v>
      </c>
      <c r="N48" s="1" t="s">
        <v>158</v>
      </c>
      <c r="O48" s="1" t="s">
        <v>158</v>
      </c>
      <c r="Q48" s="5">
        <v>47</v>
      </c>
      <c r="R48" t="str">
        <f t="shared" si="0"/>
        <v>47  Cheboygan River O</v>
      </c>
    </row>
    <row r="49" spans="1:18" ht="15" customHeight="1" x14ac:dyDescent="0.25">
      <c r="A49" s="7">
        <v>3</v>
      </c>
      <c r="B49" s="1" t="s">
        <v>30</v>
      </c>
      <c r="C49" s="7">
        <v>144</v>
      </c>
      <c r="D49" s="8" t="s">
        <v>31</v>
      </c>
      <c r="E49" s="8" t="s">
        <v>120</v>
      </c>
      <c r="F49" s="8" t="s">
        <v>145</v>
      </c>
      <c r="G49" s="7">
        <v>45.528480000000002</v>
      </c>
      <c r="H49" s="7">
        <v>-84.774714000000003</v>
      </c>
      <c r="I49" s="6" t="s">
        <v>159</v>
      </c>
      <c r="J49" s="4" t="s">
        <v>168</v>
      </c>
      <c r="K49" s="2" t="s">
        <v>158</v>
      </c>
      <c r="L49" s="2" t="s">
        <v>158</v>
      </c>
      <c r="M49" s="1" t="s">
        <v>158</v>
      </c>
      <c r="N49" s="1" t="s">
        <v>158</v>
      </c>
      <c r="O49" s="1" t="s">
        <v>158</v>
      </c>
      <c r="Q49" s="8">
        <v>48</v>
      </c>
      <c r="R49" t="str">
        <f t="shared" si="0"/>
        <v>48  Cheboygan River P</v>
      </c>
    </row>
    <row r="50" spans="1:18" ht="15" customHeight="1" x14ac:dyDescent="0.25">
      <c r="A50" s="7">
        <v>3</v>
      </c>
      <c r="B50" s="1" t="s">
        <v>30</v>
      </c>
      <c r="C50" s="7">
        <v>144</v>
      </c>
      <c r="D50" s="8" t="s">
        <v>31</v>
      </c>
      <c r="E50" s="8" t="s">
        <v>121</v>
      </c>
      <c r="F50" s="8" t="s">
        <v>146</v>
      </c>
      <c r="G50" s="7">
        <v>45.540162000000002</v>
      </c>
      <c r="H50" s="7">
        <v>-84.783176999999995</v>
      </c>
      <c r="I50" s="6" t="s">
        <v>159</v>
      </c>
      <c r="J50" s="4" t="s">
        <v>168</v>
      </c>
      <c r="K50" s="2" t="s">
        <v>158</v>
      </c>
      <c r="L50" s="2" t="s">
        <v>158</v>
      </c>
      <c r="M50" s="1" t="s">
        <v>158</v>
      </c>
      <c r="N50" s="1" t="s">
        <v>158</v>
      </c>
      <c r="O50" s="1" t="s">
        <v>158</v>
      </c>
      <c r="Q50" s="5">
        <v>49</v>
      </c>
      <c r="R50" t="str">
        <f t="shared" si="0"/>
        <v>49  Cheboygan River Q</v>
      </c>
    </row>
    <row r="51" spans="1:18" ht="15" customHeight="1" x14ac:dyDescent="0.25">
      <c r="A51" s="7">
        <v>3</v>
      </c>
      <c r="B51" s="1" t="s">
        <v>30</v>
      </c>
      <c r="C51" s="7">
        <v>199</v>
      </c>
      <c r="D51" s="8" t="s">
        <v>126</v>
      </c>
      <c r="E51" s="8" t="s">
        <v>48</v>
      </c>
      <c r="F51" s="8" t="s">
        <v>147</v>
      </c>
      <c r="G51" s="7">
        <v>45.536633999999999</v>
      </c>
      <c r="H51" s="7">
        <v>-84.128711999999993</v>
      </c>
      <c r="I51" s="6" t="s">
        <v>159</v>
      </c>
      <c r="J51" s="4" t="s">
        <v>168</v>
      </c>
      <c r="K51" s="2" t="s">
        <v>158</v>
      </c>
      <c r="L51" s="2" t="s">
        <v>158</v>
      </c>
      <c r="M51" s="1" t="s">
        <v>158</v>
      </c>
      <c r="N51" s="1" t="s">
        <v>158</v>
      </c>
      <c r="O51" s="1" t="s">
        <v>158</v>
      </c>
      <c r="Q51" s="5">
        <v>50</v>
      </c>
      <c r="R51" t="str">
        <f t="shared" si="0"/>
        <v>50  Black Mallard River A</v>
      </c>
    </row>
    <row r="52" spans="1:18" ht="15" customHeight="1" x14ac:dyDescent="0.25">
      <c r="A52" s="7">
        <v>3</v>
      </c>
      <c r="B52" s="1" t="s">
        <v>30</v>
      </c>
      <c r="C52" s="7">
        <v>199</v>
      </c>
      <c r="D52" s="8" t="s">
        <v>126</v>
      </c>
      <c r="E52" s="8" t="s">
        <v>49</v>
      </c>
      <c r="F52" s="8" t="s">
        <v>148</v>
      </c>
      <c r="G52" s="7">
        <v>45.546605</v>
      </c>
      <c r="H52" s="7">
        <v>-84.170940000000002</v>
      </c>
      <c r="I52" s="6" t="s">
        <v>159</v>
      </c>
      <c r="J52" s="4" t="s">
        <v>168</v>
      </c>
      <c r="K52" s="2" t="s">
        <v>158</v>
      </c>
      <c r="L52" s="2" t="s">
        <v>158</v>
      </c>
      <c r="M52" s="1" t="s">
        <v>158</v>
      </c>
      <c r="N52" s="1" t="s">
        <v>158</v>
      </c>
      <c r="O52" s="1" t="s">
        <v>158</v>
      </c>
      <c r="Q52" s="5">
        <v>51</v>
      </c>
      <c r="R52" t="str">
        <f t="shared" si="0"/>
        <v>51  Black Mallard River B</v>
      </c>
    </row>
    <row r="53" spans="1:18" ht="15" customHeight="1" x14ac:dyDescent="0.25">
      <c r="A53" s="3">
        <v>3</v>
      </c>
      <c r="B53" s="1" t="s">
        <v>30</v>
      </c>
      <c r="C53" s="3">
        <v>202</v>
      </c>
      <c r="D53" s="5" t="s">
        <v>33</v>
      </c>
      <c r="E53" s="5" t="s">
        <v>48</v>
      </c>
      <c r="F53" s="5" t="s">
        <v>102</v>
      </c>
      <c r="G53" s="3">
        <v>45.480879999999999</v>
      </c>
      <c r="H53" s="3">
        <v>-84.109979999999993</v>
      </c>
      <c r="I53" s="6" t="s">
        <v>162</v>
      </c>
      <c r="J53" s="4" t="s">
        <v>163</v>
      </c>
      <c r="K53" s="2">
        <v>45.488</v>
      </c>
      <c r="L53" s="2">
        <v>-84.0762</v>
      </c>
      <c r="M53" s="1" t="s">
        <v>34</v>
      </c>
      <c r="N53" s="1">
        <v>3.8</v>
      </c>
      <c r="O53" s="1">
        <v>4.3</v>
      </c>
      <c r="P53" s="1">
        <f>O53-N53</f>
        <v>0.5</v>
      </c>
      <c r="Q53" s="5">
        <v>52</v>
      </c>
      <c r="R53" t="str">
        <f t="shared" si="0"/>
        <v>52  Ocqueoc River A</v>
      </c>
    </row>
    <row r="54" spans="1:18" ht="15" customHeight="1" x14ac:dyDescent="0.25">
      <c r="A54" s="7">
        <v>3</v>
      </c>
      <c r="B54" s="1" t="s">
        <v>30</v>
      </c>
      <c r="C54" s="7">
        <v>227</v>
      </c>
      <c r="D54" s="8" t="s">
        <v>127</v>
      </c>
      <c r="E54" s="8" t="s">
        <v>48</v>
      </c>
      <c r="F54" s="8" t="s">
        <v>149</v>
      </c>
      <c r="G54" s="7">
        <v>45.157425000000003</v>
      </c>
      <c r="H54" s="7">
        <v>-83.347048000000001</v>
      </c>
      <c r="I54" s="6" t="s">
        <v>159</v>
      </c>
      <c r="J54" s="4" t="s">
        <v>168</v>
      </c>
      <c r="K54" s="2" t="s">
        <v>158</v>
      </c>
      <c r="L54" s="2" t="s">
        <v>158</v>
      </c>
      <c r="M54" s="1" t="s">
        <v>158</v>
      </c>
      <c r="N54" s="1" t="s">
        <v>158</v>
      </c>
      <c r="O54" s="1" t="s">
        <v>158</v>
      </c>
      <c r="Q54" s="5">
        <v>53</v>
      </c>
      <c r="R54" t="str">
        <f t="shared" si="0"/>
        <v>53  Long Lake Creek A</v>
      </c>
    </row>
    <row r="55" spans="1:18" ht="15" customHeight="1" x14ac:dyDescent="0.25">
      <c r="A55" s="7">
        <v>3</v>
      </c>
      <c r="B55" s="1" t="s">
        <v>30</v>
      </c>
      <c r="C55" s="7">
        <v>227</v>
      </c>
      <c r="D55" s="8" t="s">
        <v>127</v>
      </c>
      <c r="E55" s="8" t="s">
        <v>49</v>
      </c>
      <c r="F55" s="8" t="s">
        <v>150</v>
      </c>
      <c r="G55" s="7">
        <v>45.153269999999999</v>
      </c>
      <c r="H55" s="7">
        <v>-83.351837000000003</v>
      </c>
      <c r="I55" s="6" t="s">
        <v>159</v>
      </c>
      <c r="J55" s="4" t="s">
        <v>168</v>
      </c>
      <c r="K55" s="2" t="s">
        <v>158</v>
      </c>
      <c r="L55" s="2" t="s">
        <v>158</v>
      </c>
      <c r="M55" s="1" t="s">
        <v>158</v>
      </c>
      <c r="N55" s="1" t="s">
        <v>158</v>
      </c>
      <c r="O55" s="1" t="s">
        <v>158</v>
      </c>
      <c r="Q55" s="8">
        <v>54</v>
      </c>
      <c r="R55" t="str">
        <f t="shared" si="0"/>
        <v>54  Long Lake Creek B</v>
      </c>
    </row>
    <row r="56" spans="1:18" ht="15" customHeight="1" x14ac:dyDescent="0.25">
      <c r="A56" s="7">
        <v>3</v>
      </c>
      <c r="B56" s="1" t="s">
        <v>30</v>
      </c>
      <c r="C56" s="7">
        <v>271</v>
      </c>
      <c r="D56" s="8" t="s">
        <v>128</v>
      </c>
      <c r="E56" s="8" t="s">
        <v>48</v>
      </c>
      <c r="F56" s="8" t="s">
        <v>151</v>
      </c>
      <c r="G56" s="7">
        <v>44.345474000000003</v>
      </c>
      <c r="H56" s="7">
        <v>-83.480698000000004</v>
      </c>
      <c r="I56" s="6" t="s">
        <v>159</v>
      </c>
      <c r="J56" s="4" t="s">
        <v>168</v>
      </c>
      <c r="K56" s="2" t="s">
        <v>158</v>
      </c>
      <c r="L56" s="2" t="s">
        <v>158</v>
      </c>
      <c r="M56" s="1" t="s">
        <v>158</v>
      </c>
      <c r="N56" s="1" t="s">
        <v>158</v>
      </c>
      <c r="O56" s="1" t="s">
        <v>158</v>
      </c>
      <c r="Q56" s="5">
        <v>55</v>
      </c>
      <c r="R56" t="str">
        <f t="shared" si="0"/>
        <v>55  Tawas Lake Outlet A</v>
      </c>
    </row>
    <row r="57" spans="1:18" ht="15" customHeight="1" x14ac:dyDescent="0.25">
      <c r="A57" s="7">
        <v>3</v>
      </c>
      <c r="B57" s="1" t="s">
        <v>30</v>
      </c>
      <c r="C57" s="7">
        <v>271</v>
      </c>
      <c r="D57" s="8" t="s">
        <v>128</v>
      </c>
      <c r="E57" s="8" t="s">
        <v>49</v>
      </c>
      <c r="F57" s="8" t="s">
        <v>152</v>
      </c>
      <c r="G57" s="7">
        <v>44.36016</v>
      </c>
      <c r="H57" s="7">
        <v>-83.502527000000001</v>
      </c>
      <c r="I57" s="6" t="s">
        <v>159</v>
      </c>
      <c r="J57" s="4" t="s">
        <v>168</v>
      </c>
      <c r="K57" s="2" t="s">
        <v>158</v>
      </c>
      <c r="L57" s="2" t="s">
        <v>158</v>
      </c>
      <c r="M57" s="1" t="s">
        <v>158</v>
      </c>
      <c r="N57" s="1" t="s">
        <v>158</v>
      </c>
      <c r="O57" s="1" t="s">
        <v>158</v>
      </c>
      <c r="Q57" s="5">
        <v>56</v>
      </c>
      <c r="R57" t="str">
        <f t="shared" si="0"/>
        <v>56  Tawas Lake Outlet B</v>
      </c>
    </row>
    <row r="58" spans="1:18" ht="15" customHeight="1" x14ac:dyDescent="0.25">
      <c r="A58" s="7">
        <v>3</v>
      </c>
      <c r="B58" s="1" t="s">
        <v>30</v>
      </c>
      <c r="C58" s="7">
        <v>271</v>
      </c>
      <c r="D58" s="8" t="s">
        <v>128</v>
      </c>
      <c r="E58" s="8" t="s">
        <v>50</v>
      </c>
      <c r="F58" s="8" t="s">
        <v>153</v>
      </c>
      <c r="G58" s="7">
        <v>44.352404999999997</v>
      </c>
      <c r="H58" s="7">
        <v>-83.493818000000005</v>
      </c>
      <c r="I58" s="6" t="s">
        <v>159</v>
      </c>
      <c r="J58" s="4" t="s">
        <v>168</v>
      </c>
      <c r="K58" s="2" t="s">
        <v>158</v>
      </c>
      <c r="L58" s="2" t="s">
        <v>158</v>
      </c>
      <c r="M58" s="1" t="s">
        <v>158</v>
      </c>
      <c r="N58" s="1" t="s">
        <v>158</v>
      </c>
      <c r="O58" s="1" t="s">
        <v>158</v>
      </c>
      <c r="Q58" s="5">
        <v>57</v>
      </c>
      <c r="R58" t="str">
        <f t="shared" si="0"/>
        <v>57  Tawas Lake Outlet C</v>
      </c>
    </row>
    <row r="59" spans="1:18" ht="15" customHeight="1" x14ac:dyDescent="0.25">
      <c r="A59" s="3">
        <v>3</v>
      </c>
      <c r="B59" s="1" t="s">
        <v>30</v>
      </c>
      <c r="C59" s="3">
        <v>286</v>
      </c>
      <c r="D59" s="5" t="s">
        <v>64</v>
      </c>
      <c r="E59" s="5" t="s">
        <v>48</v>
      </c>
      <c r="F59" s="5" t="s">
        <v>84</v>
      </c>
      <c r="G59" s="3">
        <v>44.222059999999999</v>
      </c>
      <c r="H59" s="3">
        <v>-83.697819999999993</v>
      </c>
      <c r="I59" s="6" t="s">
        <v>162</v>
      </c>
      <c r="J59" s="4" t="s">
        <v>163</v>
      </c>
      <c r="K59" s="2">
        <v>44.191560000000003</v>
      </c>
      <c r="L59" s="2">
        <v>-83.66516</v>
      </c>
      <c r="M59" s="1" t="s">
        <v>35</v>
      </c>
      <c r="N59" s="1">
        <v>3</v>
      </c>
      <c r="O59" s="1">
        <v>18.5</v>
      </c>
      <c r="P59" s="1">
        <f t="shared" ref="P59:P65" si="1">O59-N59</f>
        <v>15.5</v>
      </c>
      <c r="Q59" s="5">
        <v>58</v>
      </c>
      <c r="R59" t="str">
        <f t="shared" si="0"/>
        <v>58  East Augres River A</v>
      </c>
    </row>
    <row r="60" spans="1:18" ht="15" customHeight="1" x14ac:dyDescent="0.25">
      <c r="A60" s="3">
        <v>3</v>
      </c>
      <c r="B60" s="1" t="s">
        <v>30</v>
      </c>
      <c r="C60" s="3">
        <v>990</v>
      </c>
      <c r="D60" s="5" t="s">
        <v>65</v>
      </c>
      <c r="E60" s="5" t="s">
        <v>49</v>
      </c>
      <c r="F60" s="5" t="s">
        <v>103</v>
      </c>
      <c r="G60" s="3">
        <v>46.50479</v>
      </c>
      <c r="H60" s="3">
        <v>-84.354789999999994</v>
      </c>
      <c r="I60" s="6" t="s">
        <v>162</v>
      </c>
      <c r="J60" s="4" t="s">
        <v>163</v>
      </c>
      <c r="K60" s="2">
        <v>46.487909999999999</v>
      </c>
      <c r="L60" s="2">
        <v>-84.300389999999993</v>
      </c>
      <c r="M60" s="1" t="s">
        <v>36</v>
      </c>
      <c r="N60" s="1">
        <v>3</v>
      </c>
      <c r="O60" s="1">
        <v>37</v>
      </c>
      <c r="P60" s="1">
        <f t="shared" si="1"/>
        <v>34</v>
      </c>
      <c r="Q60" s="5">
        <v>59</v>
      </c>
      <c r="R60" t="str">
        <f t="shared" si="0"/>
        <v>59  St. Marys River B</v>
      </c>
    </row>
    <row r="61" spans="1:18" ht="15" customHeight="1" x14ac:dyDescent="0.25">
      <c r="A61" s="3">
        <v>3</v>
      </c>
      <c r="B61" s="1" t="s">
        <v>30</v>
      </c>
      <c r="C61" s="3">
        <v>990</v>
      </c>
      <c r="D61" s="5" t="s">
        <v>65</v>
      </c>
      <c r="E61" s="5" t="s">
        <v>50</v>
      </c>
      <c r="F61" s="5" t="s">
        <v>104</v>
      </c>
      <c r="G61" s="3">
        <v>46.505839999999999</v>
      </c>
      <c r="H61" s="3">
        <v>-84.349069999999998</v>
      </c>
      <c r="I61" s="6" t="s">
        <v>162</v>
      </c>
      <c r="J61" s="4" t="s">
        <v>163</v>
      </c>
      <c r="K61" s="2">
        <v>46.487909999999999</v>
      </c>
      <c r="L61" s="2">
        <v>-84.300389999999993</v>
      </c>
      <c r="M61" s="1" t="s">
        <v>36</v>
      </c>
      <c r="N61" s="1">
        <v>2.7</v>
      </c>
      <c r="O61" s="1">
        <v>37</v>
      </c>
      <c r="P61" s="1">
        <f t="shared" si="1"/>
        <v>34.299999999999997</v>
      </c>
      <c r="Q61" s="8">
        <v>60</v>
      </c>
      <c r="R61" t="str">
        <f t="shared" si="0"/>
        <v>60  St. Marys River C</v>
      </c>
    </row>
    <row r="62" spans="1:18" ht="15" customHeight="1" x14ac:dyDescent="0.25">
      <c r="A62" s="3">
        <v>3</v>
      </c>
      <c r="B62" s="1" t="s">
        <v>30</v>
      </c>
      <c r="C62" s="3">
        <v>990</v>
      </c>
      <c r="D62" s="5" t="s">
        <v>65</v>
      </c>
      <c r="E62" s="5" t="s">
        <v>52</v>
      </c>
      <c r="F62" s="5" t="s">
        <v>105</v>
      </c>
      <c r="G62" s="3">
        <v>46.498440000000002</v>
      </c>
      <c r="H62" s="3">
        <v>-84.334270000000004</v>
      </c>
      <c r="I62" s="6" t="s">
        <v>162</v>
      </c>
      <c r="J62" s="4" t="s">
        <v>163</v>
      </c>
      <c r="K62" s="2">
        <v>46.487909999999999</v>
      </c>
      <c r="L62" s="2">
        <v>-84.300389999999993</v>
      </c>
      <c r="M62" s="1" t="s">
        <v>36</v>
      </c>
      <c r="N62" s="1">
        <v>1.8</v>
      </c>
      <c r="O62" s="1">
        <v>37</v>
      </c>
      <c r="P62" s="1">
        <f t="shared" si="1"/>
        <v>35.200000000000003</v>
      </c>
      <c r="Q62" s="5">
        <v>61</v>
      </c>
      <c r="R62" t="str">
        <f t="shared" si="0"/>
        <v>61  St. Marys River E</v>
      </c>
    </row>
    <row r="63" spans="1:18" ht="15" customHeight="1" x14ac:dyDescent="0.25">
      <c r="A63" s="3">
        <v>3</v>
      </c>
      <c r="B63" s="1" t="s">
        <v>30</v>
      </c>
      <c r="C63" s="3">
        <v>990</v>
      </c>
      <c r="D63" s="5" t="s">
        <v>65</v>
      </c>
      <c r="E63" s="5" t="s">
        <v>53</v>
      </c>
      <c r="F63" s="5" t="s">
        <v>106</v>
      </c>
      <c r="G63" s="3">
        <v>46.507300000000001</v>
      </c>
      <c r="H63" s="3">
        <v>-84.362530000000007</v>
      </c>
      <c r="I63" s="6" t="s">
        <v>162</v>
      </c>
      <c r="J63" s="4" t="s">
        <v>163</v>
      </c>
      <c r="K63" s="2">
        <v>46.507300000000001</v>
      </c>
      <c r="L63" s="2">
        <v>-84.362530000000007</v>
      </c>
      <c r="M63" s="1" t="s">
        <v>37</v>
      </c>
      <c r="N63" s="1">
        <v>0</v>
      </c>
      <c r="O63" s="1">
        <v>37</v>
      </c>
      <c r="P63" s="1">
        <f t="shared" si="1"/>
        <v>37</v>
      </c>
      <c r="Q63" s="5">
        <v>62</v>
      </c>
      <c r="R63" t="str">
        <f t="shared" si="0"/>
        <v>62  St. Marys River F</v>
      </c>
    </row>
    <row r="64" spans="1:18" ht="15" customHeight="1" x14ac:dyDescent="0.25">
      <c r="A64" s="3">
        <v>4</v>
      </c>
      <c r="B64" s="1" t="s">
        <v>38</v>
      </c>
      <c r="C64" s="3">
        <v>23</v>
      </c>
      <c r="D64" s="5" t="s">
        <v>39</v>
      </c>
      <c r="E64" s="5" t="s">
        <v>48</v>
      </c>
      <c r="F64" s="5" t="s">
        <v>107</v>
      </c>
      <c r="G64" s="3">
        <v>42.481290000000001</v>
      </c>
      <c r="H64" s="3">
        <v>-78.69999</v>
      </c>
      <c r="I64" s="6" t="s">
        <v>162</v>
      </c>
      <c r="J64" s="4" t="s">
        <v>163</v>
      </c>
      <c r="K64" s="2">
        <v>42.562660000000001</v>
      </c>
      <c r="L64" s="2">
        <v>-79.093620000000001</v>
      </c>
      <c r="M64" s="1" t="s">
        <v>40</v>
      </c>
      <c r="N64" s="1">
        <v>36.1</v>
      </c>
      <c r="O64" s="1">
        <v>38.799999999999997</v>
      </c>
      <c r="P64" s="1">
        <f t="shared" si="1"/>
        <v>2.6999999999999957</v>
      </c>
      <c r="Q64" s="5">
        <v>63</v>
      </c>
      <c r="R64" t="str">
        <f t="shared" si="0"/>
        <v>63  Cattaraugus Creek A</v>
      </c>
    </row>
    <row r="65" spans="1:18" ht="15" customHeight="1" x14ac:dyDescent="0.25">
      <c r="A65" s="3">
        <v>4</v>
      </c>
      <c r="B65" s="1" t="s">
        <v>38</v>
      </c>
      <c r="C65" s="3">
        <v>153</v>
      </c>
      <c r="D65" s="5" t="s">
        <v>42</v>
      </c>
      <c r="E65" s="5" t="s">
        <v>52</v>
      </c>
      <c r="F65" s="5" t="s">
        <v>108</v>
      </c>
      <c r="G65" s="3">
        <v>41.894509999999997</v>
      </c>
      <c r="H65" s="3">
        <v>-80.380030000000005</v>
      </c>
      <c r="I65" s="6" t="s">
        <v>164</v>
      </c>
      <c r="J65" s="4" t="s">
        <v>163</v>
      </c>
      <c r="K65" s="2">
        <v>41.91789</v>
      </c>
      <c r="L65" s="2">
        <v>-80.469110000000001</v>
      </c>
      <c r="M65" s="1" t="s">
        <v>43</v>
      </c>
      <c r="N65" s="1">
        <v>17.3</v>
      </c>
      <c r="P65" s="1">
        <f t="shared" si="1"/>
        <v>-17.3</v>
      </c>
      <c r="Q65" s="5">
        <v>64</v>
      </c>
      <c r="R65" t="str">
        <f t="shared" si="0"/>
        <v>64  Conneaut Creek E</v>
      </c>
    </row>
    <row r="66" spans="1:18" ht="15" customHeight="1" x14ac:dyDescent="0.25">
      <c r="A66" s="3">
        <v>4</v>
      </c>
      <c r="B66" s="1" t="s">
        <v>38</v>
      </c>
      <c r="C66" s="3">
        <v>153</v>
      </c>
      <c r="D66" s="5" t="s">
        <v>42</v>
      </c>
      <c r="E66" s="5" t="s">
        <v>53</v>
      </c>
      <c r="F66" s="5" t="s">
        <v>109</v>
      </c>
      <c r="G66" s="3">
        <v>41.870080000000002</v>
      </c>
      <c r="H66" s="3">
        <v>-80.408910000000006</v>
      </c>
      <c r="I66" s="6" t="s">
        <v>164</v>
      </c>
      <c r="J66" s="4" t="s">
        <v>163</v>
      </c>
      <c r="K66" s="2">
        <v>41.91789</v>
      </c>
      <c r="L66" s="2">
        <v>-80.469110000000001</v>
      </c>
      <c r="M66" s="1" t="s">
        <v>43</v>
      </c>
      <c r="Q66" s="5">
        <v>65</v>
      </c>
      <c r="R66" t="str">
        <f t="shared" si="0"/>
        <v>65  Conneaut Creek F</v>
      </c>
    </row>
    <row r="67" spans="1:18" ht="15" customHeight="1" x14ac:dyDescent="0.25">
      <c r="A67" s="3">
        <v>4</v>
      </c>
      <c r="B67" s="1" t="s">
        <v>38</v>
      </c>
      <c r="C67" s="3">
        <v>153</v>
      </c>
      <c r="D67" s="5" t="s">
        <v>42</v>
      </c>
      <c r="E67" s="5" t="s">
        <v>54</v>
      </c>
      <c r="F67" s="5" t="s">
        <v>110</v>
      </c>
      <c r="G67" s="3">
        <v>41.730600000000003</v>
      </c>
      <c r="H67" s="3">
        <v>-80.355909999999994</v>
      </c>
      <c r="I67" s="6" t="s">
        <v>164</v>
      </c>
      <c r="J67" s="4" t="s">
        <v>163</v>
      </c>
      <c r="K67" s="2">
        <v>41.91789</v>
      </c>
      <c r="L67" s="2">
        <v>-80.469110000000001</v>
      </c>
      <c r="M67" s="1" t="s">
        <v>43</v>
      </c>
      <c r="Q67" s="8">
        <v>66</v>
      </c>
      <c r="R67" t="str">
        <f t="shared" ref="R67:R72" si="2">Q67&amp;"  "&amp;D67&amp;" "&amp;E67</f>
        <v>66  Conneaut Creek G</v>
      </c>
    </row>
    <row r="68" spans="1:18" ht="15" customHeight="1" x14ac:dyDescent="0.25">
      <c r="A68" s="3">
        <v>4</v>
      </c>
      <c r="B68" s="1" t="s">
        <v>38</v>
      </c>
      <c r="C68" s="3">
        <v>153</v>
      </c>
      <c r="D68" s="5" t="s">
        <v>42</v>
      </c>
      <c r="E68" s="5" t="s">
        <v>55</v>
      </c>
      <c r="F68" s="5" t="s">
        <v>111</v>
      </c>
      <c r="G68" s="3">
        <v>41.72963</v>
      </c>
      <c r="H68" s="3">
        <v>-80.355519999999999</v>
      </c>
      <c r="I68" s="6" t="s">
        <v>164</v>
      </c>
      <c r="J68" s="4" t="s">
        <v>163</v>
      </c>
      <c r="K68" s="2">
        <v>41.91789</v>
      </c>
      <c r="L68" s="2">
        <v>-80.469110000000001</v>
      </c>
      <c r="M68" s="1" t="s">
        <v>43</v>
      </c>
      <c r="Q68" s="5">
        <v>67</v>
      </c>
      <c r="R68" t="str">
        <f t="shared" si="2"/>
        <v>67  Conneaut Creek H</v>
      </c>
    </row>
    <row r="69" spans="1:18" ht="15" customHeight="1" x14ac:dyDescent="0.25">
      <c r="A69" s="3">
        <v>4</v>
      </c>
      <c r="B69" s="1" t="s">
        <v>38</v>
      </c>
      <c r="C69" s="3">
        <v>196</v>
      </c>
      <c r="D69" s="5" t="s">
        <v>66</v>
      </c>
      <c r="E69" s="5" t="s">
        <v>48</v>
      </c>
      <c r="F69" s="5" t="s">
        <v>112</v>
      </c>
      <c r="G69" s="3">
        <v>41.756480000000003</v>
      </c>
      <c r="H69" s="3">
        <v>-80.943989999999999</v>
      </c>
      <c r="I69" s="6" t="s">
        <v>162</v>
      </c>
      <c r="J69" s="4" t="s">
        <v>163</v>
      </c>
      <c r="K69" s="2">
        <v>41.741909999999997</v>
      </c>
      <c r="L69" s="2">
        <v>-81.047830000000005</v>
      </c>
      <c r="M69" s="1" t="s">
        <v>41</v>
      </c>
      <c r="N69" s="1">
        <v>8.3000000000000007</v>
      </c>
      <c r="O69" s="1">
        <v>32.6</v>
      </c>
      <c r="P69" s="1">
        <f>O69-N69</f>
        <v>24.3</v>
      </c>
      <c r="Q69" s="5">
        <v>68</v>
      </c>
      <c r="R69" t="str">
        <f t="shared" si="2"/>
        <v>68  Grand River (OH) A</v>
      </c>
    </row>
    <row r="70" spans="1:18" ht="15" customHeight="1" x14ac:dyDescent="0.25">
      <c r="A70" s="3">
        <v>5</v>
      </c>
      <c r="B70" s="1" t="s">
        <v>44</v>
      </c>
      <c r="C70" s="3">
        <v>19</v>
      </c>
      <c r="D70" s="5" t="s">
        <v>67</v>
      </c>
      <c r="E70" s="5" t="s">
        <v>48</v>
      </c>
      <c r="F70" s="5" t="s">
        <v>113</v>
      </c>
      <c r="G70" s="3">
        <v>44.004010000000001</v>
      </c>
      <c r="H70" s="3">
        <v>-76.041589999999999</v>
      </c>
      <c r="I70" s="6" t="s">
        <v>162</v>
      </c>
      <c r="J70" s="4" t="s">
        <v>163</v>
      </c>
      <c r="K70" s="2">
        <v>44.005450000000003</v>
      </c>
      <c r="L70" s="2">
        <v>-76.046139999999994</v>
      </c>
      <c r="M70" s="1" t="s">
        <v>45</v>
      </c>
      <c r="N70" s="1">
        <v>0.3</v>
      </c>
      <c r="O70" s="1">
        <v>1.4</v>
      </c>
      <c r="P70" s="1">
        <f>O70-N70</f>
        <v>1.0999999999999999</v>
      </c>
      <c r="Q70" s="5">
        <v>69</v>
      </c>
      <c r="R70" t="str">
        <f t="shared" si="2"/>
        <v>69  Black River (NY) A</v>
      </c>
    </row>
    <row r="71" spans="1:18" ht="15" customHeight="1" x14ac:dyDescent="0.25">
      <c r="A71" s="3">
        <v>5</v>
      </c>
      <c r="B71" s="1" t="s">
        <v>44</v>
      </c>
      <c r="C71" s="3">
        <v>53</v>
      </c>
      <c r="D71" s="5" t="s">
        <v>68</v>
      </c>
      <c r="E71" s="5" t="s">
        <v>52</v>
      </c>
      <c r="F71" s="5" t="s">
        <v>84</v>
      </c>
      <c r="G71" s="3">
        <v>43.529949999999999</v>
      </c>
      <c r="H71" s="3">
        <v>-76.012460000000004</v>
      </c>
      <c r="I71" s="6" t="s">
        <v>164</v>
      </c>
      <c r="J71" s="4" t="s">
        <v>163</v>
      </c>
      <c r="K71" s="2">
        <v>43.525350000000003</v>
      </c>
      <c r="L71" s="2">
        <v>-76.01397</v>
      </c>
      <c r="M71" s="1" t="s">
        <v>46</v>
      </c>
      <c r="N71" s="1">
        <v>0.5</v>
      </c>
      <c r="O71" s="1">
        <v>15.2</v>
      </c>
      <c r="P71" s="1">
        <f>O71-N71</f>
        <v>14.7</v>
      </c>
      <c r="Q71" s="5">
        <v>70</v>
      </c>
      <c r="R71" t="str">
        <f t="shared" si="2"/>
        <v>70  Salmon River E</v>
      </c>
    </row>
    <row r="72" spans="1:18" ht="15" customHeight="1" x14ac:dyDescent="0.25">
      <c r="A72" s="3">
        <v>5</v>
      </c>
      <c r="B72" s="1" t="s">
        <v>44</v>
      </c>
      <c r="C72" s="3">
        <v>73</v>
      </c>
      <c r="D72" s="5" t="s">
        <v>47</v>
      </c>
      <c r="E72" s="5" t="s">
        <v>48</v>
      </c>
      <c r="F72" s="5" t="s">
        <v>114</v>
      </c>
      <c r="G72" s="3">
        <v>43.324759999999998</v>
      </c>
      <c r="H72" s="3">
        <v>-76.646169999999998</v>
      </c>
      <c r="I72" s="6" t="s">
        <v>162</v>
      </c>
      <c r="J72" s="4" t="s">
        <v>163</v>
      </c>
      <c r="K72" s="2">
        <v>43.340130000000002</v>
      </c>
      <c r="L72" s="2">
        <v>-76.656700000000001</v>
      </c>
      <c r="M72" s="1" t="s">
        <v>69</v>
      </c>
      <c r="N72" s="1">
        <v>1.7</v>
      </c>
      <c r="O72" s="1">
        <v>5.7</v>
      </c>
      <c r="P72" s="1">
        <f>O72-N72</f>
        <v>4</v>
      </c>
      <c r="Q72" s="5">
        <v>71</v>
      </c>
      <c r="R72" t="str">
        <f t="shared" si="2"/>
        <v>71  Sterling Creek A</v>
      </c>
    </row>
  </sheetData>
  <sortState xmlns:xlrd2="http://schemas.microsoft.com/office/spreadsheetml/2017/richdata2" ref="A2:P71">
    <sortCondition ref="A2:A71"/>
    <sortCondition ref="C2:C71"/>
  </sortState>
  <pageMargins left="0.7" right="0.7" top="0.75" bottom="0.75" header="0.3" footer="0.3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D41E5DE9D9E43B625B7CF9A5F215D" ma:contentTypeVersion="19" ma:contentTypeDescription="Create a new document." ma:contentTypeScope="" ma:versionID="efb3f9ed0c681865be9dfea5f2ac57b0">
  <xsd:schema xmlns:xsd="http://www.w3.org/2001/XMLSchema" xmlns:xs="http://www.w3.org/2001/XMLSchema" xmlns:p="http://schemas.microsoft.com/office/2006/metadata/properties" xmlns:ns1="http://schemas.microsoft.com/sharepoint/v3" xmlns:ns2="73e730c6-7d16-4a80-8d56-95fe64f6fbb0" xmlns:ns3="2b8eca42-bbaa-4602-a2b4-1626cec75391" xmlns:ns4="31062a0d-ede8-4112-b4bb-00a9c1bc8e16" targetNamespace="http://schemas.microsoft.com/office/2006/metadata/properties" ma:root="true" ma:fieldsID="82a6a716586e75968c22bfcccadd9136" ns1:_="" ns2:_="" ns3:_="" ns4:_="">
    <xsd:import namespace="http://schemas.microsoft.com/sharepoint/v3"/>
    <xsd:import namespace="73e730c6-7d16-4a80-8d56-95fe64f6fbb0"/>
    <xsd:import namespace="2b8eca42-bbaa-4602-a2b4-1626cec75391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730c6-7d16-4a80-8d56-95fe64f6fb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eca42-bbaa-4602-a2b4-1626cec753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3ff74bb-17b2-4948-916c-b0df8dfa10f5}" ma:internalName="TaxCatchAll" ma:showField="CatchAllData" ma:web="2b8eca42-bbaa-4602-a2b4-1626cec753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3e730c6-7d16-4a80-8d56-95fe64f6fbb0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DE7F0-4E2F-4576-88F8-30A21EE54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e730c6-7d16-4a80-8d56-95fe64f6fbb0"/>
    <ds:schemaRef ds:uri="2b8eca42-bbaa-4602-a2b4-1626cec75391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51BE8-E87F-401C-9C5A-8DB29754C16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3e730c6-7d16-4a80-8d56-95fe64f6fbb0"/>
    <ds:schemaRef ds:uri="31062a0d-ede8-4112-b4bb-00a9c1bc8e16"/>
  </ds:schemaRefs>
</ds:datastoreItem>
</file>

<file path=customXml/itemProps3.xml><?xml version="1.0" encoding="utf-8"?>
<ds:datastoreItem xmlns:ds="http://schemas.openxmlformats.org/officeDocument/2006/customXml" ds:itemID="{CE8E49F9-BD2A-4ED6-B444-3B2BE2496B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Combined_TrapSites</vt:lpstr>
    </vt:vector>
  </TitlesOfParts>
  <Manager/>
  <Company>U.S. Fish and Wildlife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VanEffen, Jason M</dc:creator>
  <cp:keywords/>
  <dc:description/>
  <cp:lastModifiedBy>Hultberg, Samuel (Sam)</cp:lastModifiedBy>
  <cp:revision/>
  <dcterms:created xsi:type="dcterms:W3CDTF">2012-01-26T16:36:27Z</dcterms:created>
  <dcterms:modified xsi:type="dcterms:W3CDTF">2025-02-28T16:37:24Z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0x0101009DDD41E5DE9D9E43B625B7CF9A5F215D</vt:lpwstr>
  </property>
  <property fmtid="{D5CDD505-2E9C-101B-9397-08002B2CF9AE}" pid="3" name="MediaServiceImageTags">
    <vt:lpwstr/>
  </property>
</Properties>
</file>